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20" tabRatio="500" firstSheet="29" activeTab="33"/>
  </bookViews>
  <sheets>
    <sheet name="封面" sheetId="60" r:id="rId1"/>
    <sheet name="1." sheetId="4" r:id="rId2"/>
    <sheet name="2." sheetId="5" r:id="rId3"/>
    <sheet name="3." sheetId="6" r:id="rId4"/>
    <sheet name="4." sheetId="7" r:id="rId5"/>
    <sheet name="5." sheetId="46" r:id="rId6"/>
    <sheet name="6." sheetId="8" r:id="rId7"/>
    <sheet name="7." sheetId="47" r:id="rId8"/>
    <sheet name="8." sheetId="49" r:id="rId9"/>
    <sheet name="9." sheetId="19" r:id="rId10"/>
    <sheet name="10." sheetId="20" r:id="rId11"/>
    <sheet name="11." sheetId="31" r:id="rId12"/>
    <sheet name="12." sheetId="32" r:id="rId13"/>
    <sheet name="13." sheetId="9" r:id="rId14"/>
    <sheet name="14." sheetId="10" r:id="rId15"/>
    <sheet name="15." sheetId="11" r:id="rId16"/>
    <sheet name="16." sheetId="12" r:id="rId17"/>
    <sheet name="17." sheetId="15" r:id="rId18"/>
    <sheet name="18." sheetId="13" r:id="rId19"/>
    <sheet name="19." sheetId="17" r:id="rId20"/>
    <sheet name="20." sheetId="39" r:id="rId21"/>
    <sheet name="21." sheetId="40" r:id="rId22"/>
    <sheet name="22." sheetId="41" r:id="rId23"/>
    <sheet name="23." sheetId="42" r:id="rId24"/>
    <sheet name="24." sheetId="43" r:id="rId25"/>
    <sheet name="25." sheetId="44" r:id="rId26"/>
    <sheet name="26." sheetId="45" r:id="rId27"/>
    <sheet name="27." sheetId="33" r:id="rId28"/>
    <sheet name="28." sheetId="34" r:id="rId29"/>
    <sheet name="29." sheetId="35" r:id="rId30"/>
    <sheet name="30." sheetId="36" r:id="rId31"/>
    <sheet name="31." sheetId="37" r:id="rId32"/>
    <sheet name="32." sheetId="38" r:id="rId33"/>
    <sheet name="33. 遂宁高新区2022年地方政府债务限额及余额预算情况表" sheetId="52" r:id="rId34"/>
    <sheet name="34. 遂宁高新区地方政府一般债务余额情况表" sheetId="53" r:id="rId35"/>
    <sheet name="35.遂宁高新区地方政府专项债务余额情况表" sheetId="54" r:id="rId36"/>
    <sheet name="36.  遂宁高新区地方政府债券发行及还本付息情况表" sheetId="55" r:id="rId37"/>
    <sheet name="37.  遂宁高新区2022年本级地方政府专项债务表" sheetId="59" r:id="rId38"/>
    <sheet name="38. 遂宁高新区2022年本级新增政府债券项目实施" sheetId="62" r:id="rId39"/>
    <sheet name="39 . 遂宁高新区2023年地方政府债务限额提前下达情况表" sheetId="56" r:id="rId40"/>
    <sheet name="40.  遂宁高新区2023年年初新增地方政府债券资金安排表" sheetId="57" r:id="rId41"/>
    <sheet name="41.专项预算项目绩效目标申报表" sheetId="61" r:id="rId42"/>
    <sheet name="42-遂宁高新区2023年地方政府债务限额调整情况表" sheetId="63" r:id="rId43"/>
    <sheet name="43-遂宁高新区2023年限额调整地方政府债券资金安排表" sheetId="64" r:id="rId44"/>
  </sheets>
  <externalReferences>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s>
  <definedNames>
    <definedName name="_xlnm._FilterDatabase" localSheetId="5" hidden="1">'5.'!$4:$1250</definedName>
    <definedName name="_____________A01" localSheetId="16">#REF!</definedName>
    <definedName name="_______________A08" localSheetId="16">'[1]A01-1'!$A$5:$C$36</definedName>
    <definedName name="__4A08_" localSheetId="16">'[1]A01-1'!$A$5:$C$36</definedName>
    <definedName name="_2A01_" localSheetId="16">#REF!</definedName>
    <definedName name="_a8756" localSheetId="16">'[2]A01-1'!$A$5:$C$36</definedName>
    <definedName name="_A01" localSheetId="16">#REF!</definedName>
    <definedName name="___A08" localSheetId="16">'[3]A01-1'!$A$5:$C$36</definedName>
    <definedName name="__________qyc1234" localSheetId="16">#REF!</definedName>
    <definedName name="_______________A01" localSheetId="16">#REF!</definedName>
    <definedName name="________________qyc1234" localSheetId="16">#REF!</definedName>
    <definedName name="___1A01_" localSheetId="16">#REF!</definedName>
    <definedName name="___2A08_" localSheetId="16">'[1]A01-1'!$A$5:$C$36</definedName>
    <definedName name="___A01" localSheetId="16">#REF!</definedName>
    <definedName name="地区名称" localSheetId="16">#REF!</definedName>
    <definedName name="______________A08" localSheetId="16">'[4]A01-1'!$A$5:$C$36</definedName>
    <definedName name="__2A01_" localSheetId="16">#REF!</definedName>
    <definedName name="_1A01_" localSheetId="16">#REF!</definedName>
    <definedName name="____2A08_" localSheetId="16">'[5]A01-1'!$A$5:$C$36</definedName>
    <definedName name="____1A01_" localSheetId="16">#REF!</definedName>
    <definedName name="支出" localSheetId="16">#REF!</definedName>
    <definedName name="____A08" localSheetId="16">'[3]A01-1'!$A$5:$C$36</definedName>
    <definedName name="Database" localSheetId="16">#REF!</definedName>
    <definedName name="__A08" localSheetId="16">'[1]A01-1'!$A$5:$C$36</definedName>
    <definedName name="____________________A01" localSheetId="16">#REF!</definedName>
    <definedName name="_xlnm.Print_Area" localSheetId="16">'16.'!$A$1:$B$27</definedName>
    <definedName name="____A01" localSheetId="16">#REF!</definedName>
    <definedName name="_____________________A08" localSheetId="16">'[2]A01-1'!$A$5:$C$36</definedName>
    <definedName name="_xlnm.Print_Titles" localSheetId="16">'16.'!$1:$4</definedName>
    <definedName name="_4A08_" localSheetId="16">'[1]A01-1'!$A$5:$C$36</definedName>
    <definedName name="__A01" localSheetId="16">#REF!</definedName>
    <definedName name="_qyc1234" localSheetId="16">#REF!</definedName>
    <definedName name="__2A08_" localSheetId="16">'[1]A01-1'!$A$5:$C$36</definedName>
    <definedName name="__1A01_" localSheetId="16">#REF!</definedName>
    <definedName name="_A08" localSheetId="16">'[1]A01-1'!$A$5:$C$36</definedName>
    <definedName name="_xlnm.Print_Area" localSheetId="39">'39 . 遂宁高新区2023年地方政府债务限额提前下达情况表'!$A:$E</definedName>
    <definedName name="地区名称" localSheetId="23">#REF!</definedName>
    <definedName name="__4A08_" localSheetId="23">'[6]A01-1'!$A$5:$C$36</definedName>
    <definedName name="___________A01" localSheetId="23">#REF!</definedName>
    <definedName name="____1A01_" localSheetId="23">#REF!</definedName>
    <definedName name="________qyc1234" localSheetId="23">#REF!</definedName>
    <definedName name="_____qyc1234" localSheetId="23">#REF!</definedName>
    <definedName name="__1A01_" localSheetId="23">#REF!</definedName>
    <definedName name="____________A01" localSheetId="23">#REF!</definedName>
    <definedName name="_________A01" localSheetId="23">#REF!</definedName>
    <definedName name="_xlnm.Print_Titles" localSheetId="23">'23.'!$2:$4</definedName>
    <definedName name="_____A08" localSheetId="23">'[7]A01-1'!$A$5:$C$36</definedName>
    <definedName name="_qyc1234" localSheetId="23">#REF!</definedName>
    <definedName name="__________qyc1234" localSheetId="23">#REF!</definedName>
    <definedName name="_a8756" localSheetId="23">'[7]A01-1'!$A$5:$C$36</definedName>
    <definedName name="_____A01" localSheetId="23">#REF!</definedName>
    <definedName name="______________A01" localSheetId="23">#REF!</definedName>
    <definedName name="_____________A08" localSheetId="23">'[8]A01-1'!$A$5:$C$36</definedName>
    <definedName name="_________qyc1234" localSheetId="23">#REF!</definedName>
    <definedName name="___qyc1234" localSheetId="23">#REF!</definedName>
    <definedName name="_____________A01" localSheetId="23">#REF!</definedName>
    <definedName name="_______A08" localSheetId="23">'[9]A01-1'!$A$5:$C$36</definedName>
    <definedName name="____2A08_" localSheetId="23">'[10]A01-1'!$A$5:$C$36</definedName>
    <definedName name="_______A01" localSheetId="23">#REF!</definedName>
    <definedName name="_A08" localSheetId="23">'[6]A01-1'!$A$5:$C$36</definedName>
    <definedName name="__A08" localSheetId="23">'[6]A01-1'!$A$5:$C$36</definedName>
    <definedName name="支出" localSheetId="23">#REF!</definedName>
    <definedName name="___A08" localSheetId="23">'[11]A01-1'!$A$5:$C$36</definedName>
    <definedName name="___1A01_" localSheetId="23">#REF!</definedName>
    <definedName name="__2A08_" localSheetId="23">'[6]A01-1'!$A$5:$C$36</definedName>
    <definedName name="分类" localSheetId="23">#REF!</definedName>
    <definedName name="__A01" localSheetId="23">#REF!</definedName>
    <definedName name="_A01" localSheetId="23">#REF!</definedName>
    <definedName name="___A01" localSheetId="23">#REF!</definedName>
    <definedName name="_2A01_" localSheetId="23">#REF!</definedName>
    <definedName name="______qyc1234" localSheetId="23">#REF!</definedName>
    <definedName name="__qyc1234" localSheetId="23">#REF!</definedName>
    <definedName name="行业" localSheetId="23">[12]Sheet1!$W$2:$W$9</definedName>
    <definedName name="______A01" localSheetId="23">#REF!</definedName>
    <definedName name="__________A01" localSheetId="23">#REF!</definedName>
    <definedName name="____A08" localSheetId="23">'[11]A01-1'!$A$5:$C$36</definedName>
    <definedName name="_4A08_" localSheetId="23">'[6]A01-1'!$A$5:$C$36</definedName>
    <definedName name="Database" localSheetId="23">#REF!</definedName>
    <definedName name="___________qyc1234" localSheetId="23">#REF!</definedName>
    <definedName name="____A01" localSheetId="23">#REF!</definedName>
    <definedName name="__2A01_" localSheetId="23">#REF!</definedName>
    <definedName name="_______________A08" localSheetId="23">'[6]A01-1'!$A$5:$C$36</definedName>
    <definedName name="形式" localSheetId="23">#REF!</definedName>
    <definedName name="_1A01_" localSheetId="23">#REF!</definedName>
    <definedName name="____qyc1234" localSheetId="23">#REF!</definedName>
    <definedName name="_______________A01" localSheetId="23">#REF!</definedName>
    <definedName name="市州" localSheetId="23">[12]Sheet1!$A$2:$U$2</definedName>
    <definedName name="_______qyc1234" localSheetId="23">#REF!</definedName>
    <definedName name="________A01" localSheetId="23">#REF!</definedName>
    <definedName name="___2A08_" localSheetId="23">'[6]A01-1'!$A$5:$C$36</definedName>
    <definedName name="_______________A08" localSheetId="32">'[13]A01-1'!$A$5:$C$36</definedName>
    <definedName name="__4A08_" localSheetId="32">'[13]A01-1'!$A$5:$C$36</definedName>
    <definedName name="_2A01_" localSheetId="32">#REF!</definedName>
    <definedName name="_a8756" localSheetId="32">'[14]A01-1'!$A$5:$C$36</definedName>
    <definedName name="_A01" localSheetId="32">#REF!</definedName>
    <definedName name="___A08" localSheetId="32">'[15]A01-1'!$A$5:$C$36</definedName>
    <definedName name="_______________A01" localSheetId="32">#REF!</definedName>
    <definedName name="___1A01_" localSheetId="32">#REF!</definedName>
    <definedName name="___2A08_" localSheetId="32">'[13]A01-1'!$A$5:$C$36</definedName>
    <definedName name="___A01" localSheetId="32">#REF!</definedName>
    <definedName name="地区名称" localSheetId="32">#REF!</definedName>
    <definedName name="__2A01_" localSheetId="32">#REF!</definedName>
    <definedName name="_1A01_" localSheetId="32">#REF!</definedName>
    <definedName name="_2A08_" localSheetId="32">'[16]A01-1'!$A$5:$C$36</definedName>
    <definedName name="____2A08_" localSheetId="32">'[17]A01-1'!$A$5:$C$36</definedName>
    <definedName name="____1A01_" localSheetId="32">#REF!</definedName>
    <definedName name="支出" localSheetId="32">#REF!</definedName>
    <definedName name="____A08" localSheetId="32">'[15]A01-1'!$A$5:$C$36</definedName>
    <definedName name="Database" localSheetId="32">#REF!</definedName>
    <definedName name="__A08" localSheetId="32">'[13]A01-1'!$A$5:$C$36</definedName>
    <definedName name="__________________________________A01" localSheetId="32">#REF!</definedName>
    <definedName name="____A01" localSheetId="32">#REF!</definedName>
    <definedName name="_xlnm.Print_Titles" localSheetId="32">'32.'!$1:$4</definedName>
    <definedName name="_4A08_" localSheetId="32">'[13]A01-1'!$A$5:$C$36</definedName>
    <definedName name="__A01" localSheetId="32">#REF!</definedName>
    <definedName name="______________________________qyc1234" localSheetId="32">#REF!</definedName>
    <definedName name="_qyc1234" localSheetId="32">#REF!</definedName>
    <definedName name="__2A08_" localSheetId="32">'[13]A01-1'!$A$5:$C$36</definedName>
    <definedName name="__1A01_" localSheetId="32">#REF!</definedName>
    <definedName name="_A08" localSheetId="32">'[13]A01-1'!$A$5:$C$36</definedName>
    <definedName name="___________________________________A08" localSheetId="32">'[14]A01-1'!$A$5:$C$36</definedName>
    <definedName name="_________________A01" localSheetId="13">#REF!</definedName>
    <definedName name="_____________A01" localSheetId="13">#REF!</definedName>
    <definedName name="_______________A08" localSheetId="13">'[1]A01-1'!$A$5:$C$36</definedName>
    <definedName name="__4A08_" localSheetId="13">'[1]A01-1'!$A$5:$C$36</definedName>
    <definedName name="_2A01_" localSheetId="13">#REF!</definedName>
    <definedName name="_a8756" localSheetId="13">'[2]A01-1'!$A$5:$C$36</definedName>
    <definedName name="_A01" localSheetId="13">#REF!</definedName>
    <definedName name="___A08" localSheetId="13">'[3]A01-1'!$A$5:$C$36</definedName>
    <definedName name="__________qyc1234" localSheetId="13">#REF!</definedName>
    <definedName name="_______________A01" localSheetId="13">#REF!</definedName>
    <definedName name="___1A01_" localSheetId="13">#REF!</definedName>
    <definedName name="___2A08_" localSheetId="13">'[1]A01-1'!$A$5:$C$36</definedName>
    <definedName name="___A01" localSheetId="13">#REF!</definedName>
    <definedName name="地区名称" localSheetId="13">#REF!</definedName>
    <definedName name="______________A08" localSheetId="13">'[4]A01-1'!$A$5:$C$36</definedName>
    <definedName name="__2A01_" localSheetId="13">#REF!</definedName>
    <definedName name="_1A01_" localSheetId="13">#REF!</definedName>
    <definedName name="____2A08_" localSheetId="13">'[5]A01-1'!$A$5:$C$36</definedName>
    <definedName name="____1A01_" localSheetId="13">#REF!</definedName>
    <definedName name="支出" localSheetId="13">#REF!</definedName>
    <definedName name="____A08" localSheetId="13">'[3]A01-1'!$A$5:$C$36</definedName>
    <definedName name="Database" localSheetId="13">#REF!</definedName>
    <definedName name="__A08" localSheetId="13">'[1]A01-1'!$A$5:$C$36</definedName>
    <definedName name="_xlnm.Print_Area" localSheetId="13">'13.'!$A$1:$B$27</definedName>
    <definedName name="____A01" localSheetId="13">#REF!</definedName>
    <definedName name="_xlnm.Print_Titles" localSheetId="13">'13.'!$1:$4</definedName>
    <definedName name="_4A08_" localSheetId="13">'[1]A01-1'!$A$5:$C$36</definedName>
    <definedName name="_____________qyc1234" localSheetId="13">#REF!</definedName>
    <definedName name="__A01" localSheetId="13">#REF!</definedName>
    <definedName name="_qyc1234" localSheetId="13">#REF!</definedName>
    <definedName name="__2A08_" localSheetId="13">'[1]A01-1'!$A$5:$C$36</definedName>
    <definedName name="__1A01_" localSheetId="13">#REF!</definedName>
    <definedName name="__________________A08" localSheetId="13">'[2]A01-1'!$A$5:$C$36</definedName>
    <definedName name="_A08" localSheetId="13">'[1]A01-1'!$A$5:$C$36</definedName>
    <definedName name="_______________A08" localSheetId="27">'[13]A01-1'!$A$5:$C$36</definedName>
    <definedName name="__4A08_" localSheetId="27">'[13]A01-1'!$A$5:$C$36</definedName>
    <definedName name="_2A01_" localSheetId="27">#REF!</definedName>
    <definedName name="_a8756" localSheetId="27">'[14]A01-1'!$A$5:$C$36</definedName>
    <definedName name="_A01" localSheetId="27">#REF!</definedName>
    <definedName name="___A08" localSheetId="27">'[15]A01-1'!$A$5:$C$36</definedName>
    <definedName name="_____________________________A01" localSheetId="27">#REF!</definedName>
    <definedName name="_______________A01" localSheetId="27">#REF!</definedName>
    <definedName name="___1A01_" localSheetId="27">#REF!</definedName>
    <definedName name="___2A08_" localSheetId="27">'[13]A01-1'!$A$5:$C$36</definedName>
    <definedName name="___A01" localSheetId="27">#REF!</definedName>
    <definedName name="地区名称" localSheetId="27">#REF!</definedName>
    <definedName name="_________________________qyc1234" localSheetId="27">#REF!</definedName>
    <definedName name="__2A01_" localSheetId="27">#REF!</definedName>
    <definedName name="_1A01_" localSheetId="27">#REF!</definedName>
    <definedName name="_2A08_" localSheetId="27">'[16]A01-1'!$A$5:$C$36</definedName>
    <definedName name="____2A08_" localSheetId="27">'[17]A01-1'!$A$5:$C$36</definedName>
    <definedName name="____1A01_" localSheetId="27">#REF!</definedName>
    <definedName name="支出" localSheetId="27">#REF!</definedName>
    <definedName name="____A08" localSheetId="27">'[15]A01-1'!$A$5:$C$36</definedName>
    <definedName name="Database" localSheetId="27">#REF!</definedName>
    <definedName name="__A08" localSheetId="27">'[13]A01-1'!$A$5:$C$36</definedName>
    <definedName name="____A01" localSheetId="27">#REF!</definedName>
    <definedName name="_xlnm.Print_Titles" localSheetId="27">'27.'!$1:$4</definedName>
    <definedName name="_4A08_" localSheetId="27">'[13]A01-1'!$A$5:$C$36</definedName>
    <definedName name="__A01" localSheetId="27">#REF!</definedName>
    <definedName name="_qyc1234" localSheetId="27">#REF!</definedName>
    <definedName name="__2A08_" localSheetId="27">'[13]A01-1'!$A$5:$C$36</definedName>
    <definedName name="__1A01_" localSheetId="27">#REF!</definedName>
    <definedName name="______________________________A08" localSheetId="27">'[14]A01-1'!$A$5:$C$36</definedName>
    <definedName name="_A08" localSheetId="27">'[13]A01-1'!$A$5:$C$36</definedName>
    <definedName name="地区名称" localSheetId="20">#REF!</definedName>
    <definedName name="__4A08_" localSheetId="20">'[6]A01-1'!$A$5:$C$36</definedName>
    <definedName name="___________A01" localSheetId="20">#REF!</definedName>
    <definedName name="____1A01_" localSheetId="20">#REF!</definedName>
    <definedName name="________qyc1234" localSheetId="20">#REF!</definedName>
    <definedName name="_____qyc1234" localSheetId="20">#REF!</definedName>
    <definedName name="__1A01_" localSheetId="20">#REF!</definedName>
    <definedName name="____________A01" localSheetId="20">#REF!</definedName>
    <definedName name="_________A01" localSheetId="20">#REF!</definedName>
    <definedName name="_xlnm.Print_Titles" localSheetId="20">'20.'!$2:$4</definedName>
    <definedName name="_____A08" localSheetId="20">'[7]A01-1'!$A$5:$C$36</definedName>
    <definedName name="_qyc1234" localSheetId="20">#REF!</definedName>
    <definedName name="__________qyc1234" localSheetId="20">#REF!</definedName>
    <definedName name="_a8756" localSheetId="20">'[7]A01-1'!$A$5:$C$36</definedName>
    <definedName name="_____A01" localSheetId="20">#REF!</definedName>
    <definedName name="______________A01" localSheetId="20">#REF!</definedName>
    <definedName name="_____________A08" localSheetId="20">'[8]A01-1'!$A$5:$C$36</definedName>
    <definedName name="_________qyc1234" localSheetId="20">#REF!</definedName>
    <definedName name="___qyc1234" localSheetId="20">#REF!</definedName>
    <definedName name="_____________A01" localSheetId="20">#REF!</definedName>
    <definedName name="_______A08" localSheetId="20">'[9]A01-1'!$A$5:$C$36</definedName>
    <definedName name="____2A08_" localSheetId="20">'[10]A01-1'!$A$5:$C$36</definedName>
    <definedName name="_______A01" localSheetId="20">#REF!</definedName>
    <definedName name="_A08" localSheetId="20">'[6]A01-1'!$A$5:$C$36</definedName>
    <definedName name="__A08" localSheetId="20">'[6]A01-1'!$A$5:$C$36</definedName>
    <definedName name="支出" localSheetId="20">#REF!</definedName>
    <definedName name="___A08" localSheetId="20">'[11]A01-1'!$A$5:$C$36</definedName>
    <definedName name="___1A01_" localSheetId="20">#REF!</definedName>
    <definedName name="__2A08_" localSheetId="20">'[6]A01-1'!$A$5:$C$36</definedName>
    <definedName name="分类" localSheetId="20">#REF!</definedName>
    <definedName name="__A01" localSheetId="20">#REF!</definedName>
    <definedName name="_A01" localSheetId="20">#REF!</definedName>
    <definedName name="___A01" localSheetId="20">#REF!</definedName>
    <definedName name="_2A01_" localSheetId="20">#REF!</definedName>
    <definedName name="______qyc1234" localSheetId="20">#REF!</definedName>
    <definedName name="__qyc1234" localSheetId="20">#REF!</definedName>
    <definedName name="行业" localSheetId="20">[12]Sheet1!$W$2:$W$9</definedName>
    <definedName name="______A01" localSheetId="20">#REF!</definedName>
    <definedName name="__________A01" localSheetId="20">#REF!</definedName>
    <definedName name="____A08" localSheetId="20">'[11]A01-1'!$A$5:$C$36</definedName>
    <definedName name="_4A08_" localSheetId="20">'[6]A01-1'!$A$5:$C$36</definedName>
    <definedName name="Database" localSheetId="20">#REF!</definedName>
    <definedName name="___________qyc1234" localSheetId="20">#REF!</definedName>
    <definedName name="____A01" localSheetId="20">#REF!</definedName>
    <definedName name="__2A01_" localSheetId="20">#REF!</definedName>
    <definedName name="_______________A08" localSheetId="20">'[6]A01-1'!$A$5:$C$36</definedName>
    <definedName name="形式" localSheetId="20">#REF!</definedName>
    <definedName name="_1A01_" localSheetId="20">#REF!</definedName>
    <definedName name="____qyc1234" localSheetId="20">#REF!</definedName>
    <definedName name="_______________A01" localSheetId="20">#REF!</definedName>
    <definedName name="市州" localSheetId="20">[12]Sheet1!$A$2:$U$2</definedName>
    <definedName name="_______qyc1234" localSheetId="20">#REF!</definedName>
    <definedName name="________A01" localSheetId="20">#REF!</definedName>
    <definedName name="___2A08_" localSheetId="20">'[6]A01-1'!$A$5:$C$36</definedName>
    <definedName name="_xlnm.Print_Area" localSheetId="33">'33. 遂宁高新区2022年地方政府债务限额及余额预算情况表'!$A:$G</definedName>
    <definedName name="_____________A01" localSheetId="18">#REF!</definedName>
    <definedName name="______________________A08" localSheetId="18">'[2]A01-1'!$A$5:$C$36</definedName>
    <definedName name="_______________A08" localSheetId="18">'[1]A01-1'!$A$5:$C$36</definedName>
    <definedName name="__4A08_" localSheetId="18">'[1]A01-1'!$A$5:$C$36</definedName>
    <definedName name="_2A01_" localSheetId="18">#REF!</definedName>
    <definedName name="_a8756" localSheetId="18">'[2]A01-1'!$A$5:$C$36</definedName>
    <definedName name="_A01" localSheetId="18">#REF!</definedName>
    <definedName name="___A08" localSheetId="18">'[3]A01-1'!$A$5:$C$36</definedName>
    <definedName name="__________qyc1234" localSheetId="18">#REF!</definedName>
    <definedName name="_______________A01" localSheetId="18">#REF!</definedName>
    <definedName name="___1A01_" localSheetId="18">#REF!</definedName>
    <definedName name="___2A08_" localSheetId="18">'[1]A01-1'!$A$5:$C$36</definedName>
    <definedName name="___A01" localSheetId="18">#REF!</definedName>
    <definedName name="地区名称" localSheetId="18">#REF!</definedName>
    <definedName name="______________A08" localSheetId="18">'[4]A01-1'!$A$5:$C$36</definedName>
    <definedName name="__2A01_" localSheetId="18">#REF!</definedName>
    <definedName name="_1A01_" localSheetId="18">#REF!</definedName>
    <definedName name="____1A01_" localSheetId="18">#REF!</definedName>
    <definedName name="____2A08_" localSheetId="18">'[5]A01-1'!$A$5:$C$36</definedName>
    <definedName name="支出" localSheetId="18">#REF!</definedName>
    <definedName name="____A08" localSheetId="18">'[3]A01-1'!$A$5:$C$36</definedName>
    <definedName name="_________________qyc1234" localSheetId="18">#REF!</definedName>
    <definedName name="Database" localSheetId="18">#REF!</definedName>
    <definedName name="__A08" localSheetId="18">'[1]A01-1'!$A$5:$C$36</definedName>
    <definedName name="_xlnm.Print_Area" localSheetId="18">'18.'!$A$1:$D$16</definedName>
    <definedName name="____A01" localSheetId="18">#REF!</definedName>
    <definedName name="_4A08_" localSheetId="18">'[1]A01-1'!$A$5:$C$36</definedName>
    <definedName name="__A01" localSheetId="18">#REF!</definedName>
    <definedName name="_____________________A01" localSheetId="18">#REF!</definedName>
    <definedName name="_qyc1234" localSheetId="18">#REF!</definedName>
    <definedName name="__2A08_" localSheetId="18">'[1]A01-1'!$A$5:$C$36</definedName>
    <definedName name="____________A08" localSheetId="18">'[18]A01-1'!$A$5:$C$36</definedName>
    <definedName name="__1A01_" localSheetId="18">#REF!</definedName>
    <definedName name="_A08" localSheetId="18">'[1]A01-1'!$A$5:$C$36</definedName>
    <definedName name="____________A01" localSheetId="18">#REF!</definedName>
    <definedName name="_xlnm.Print_Area" localSheetId="34">'34. 遂宁高新区地方政府一般债务余额情况表'!$A:$C</definedName>
    <definedName name="_xlnm.Print_Area" localSheetId="36">'36.  遂宁高新区地方政府债券发行及还本付息情况表'!$A:$D</definedName>
    <definedName name="_xlnm.Print_Area" localSheetId="37">'37.  遂宁高新区2022年本级地方政府专项债务表'!$A:$B</definedName>
    <definedName name="_xlnm.Print_Area" localSheetId="3">'3.'!$A$1:$D$31</definedName>
    <definedName name="地区名称" localSheetId="3">#REF!</definedName>
    <definedName name="_xlnm.Print_Titles" localSheetId="3">'3.'!$1:$3</definedName>
    <definedName name="_______________A08" localSheetId="11">'[13]A01-1'!$A$5:$C$36</definedName>
    <definedName name="__4A08_" localSheetId="11">'[13]A01-1'!$A$5:$C$36</definedName>
    <definedName name="_2A01_" localSheetId="11">#REF!</definedName>
    <definedName name="_a8756" localSheetId="11">'[14]A01-1'!$A$5:$C$36</definedName>
    <definedName name="_______________________qyc1234" localSheetId="11">#REF!</definedName>
    <definedName name="_A01" localSheetId="11">#REF!</definedName>
    <definedName name="___A08" localSheetId="11">'[15]A01-1'!$A$5:$C$36</definedName>
    <definedName name="_______________A01" localSheetId="11">#REF!</definedName>
    <definedName name="___1A01_" localSheetId="11">#REF!</definedName>
    <definedName name="___2A08_" localSheetId="11">'[13]A01-1'!$A$5:$C$36</definedName>
    <definedName name="___A01" localSheetId="11">#REF!</definedName>
    <definedName name="地区名称" localSheetId="11">#REF!</definedName>
    <definedName name="___________________________A01" localSheetId="11">#REF!</definedName>
    <definedName name="__2A01_" localSheetId="11">#REF!</definedName>
    <definedName name="_1A01_" localSheetId="11">#REF!</definedName>
    <definedName name="_2A08_" localSheetId="11">'[16]A01-1'!$A$5:$C$36</definedName>
    <definedName name="____2A08_" localSheetId="11">'[17]A01-1'!$A$5:$C$36</definedName>
    <definedName name="____1A01_" localSheetId="11">#REF!</definedName>
    <definedName name="支出" localSheetId="11">#REF!</definedName>
    <definedName name="____A08" localSheetId="11">'[15]A01-1'!$A$5:$C$36</definedName>
    <definedName name="Database" localSheetId="11">#REF!</definedName>
    <definedName name="__A08" localSheetId="11">'[13]A01-1'!$A$5:$C$36</definedName>
    <definedName name="_xlnm.Print_Area" localSheetId="11">'11.'!$A$1:$D$29</definedName>
    <definedName name="____A01" localSheetId="11">#REF!</definedName>
    <definedName name="_xlnm.Print_Titles" localSheetId="11">'11.'!$1:$4</definedName>
    <definedName name="_4A08_" localSheetId="11">'[13]A01-1'!$A$5:$C$36</definedName>
    <definedName name="__A01" localSheetId="11">#REF!</definedName>
    <definedName name="_qyc1234" localSheetId="11">#REF!</definedName>
    <definedName name="__2A08_" localSheetId="11">'[13]A01-1'!$A$5:$C$36</definedName>
    <definedName name="__1A01_" localSheetId="11">#REF!</definedName>
    <definedName name="____________________________A08" localSheetId="11">'[14]A01-1'!$A$5:$C$36</definedName>
    <definedName name="_A08" localSheetId="11">'[13]A01-1'!$A$5:$C$36</definedName>
    <definedName name="_____________________________A08" localSheetId="12">'[14]A01-1'!$A$5:$C$36</definedName>
    <definedName name="_______________A08" localSheetId="12">'[13]A01-1'!$A$5:$C$36</definedName>
    <definedName name="__4A08_" localSheetId="12">'[13]A01-1'!$A$5:$C$36</definedName>
    <definedName name="_2A01_" localSheetId="12">#REF!</definedName>
    <definedName name="_a8756" localSheetId="12">'[14]A01-1'!$A$5:$C$36</definedName>
    <definedName name="____________________________A01" localSheetId="12">#REF!</definedName>
    <definedName name="_A01" localSheetId="12">#REF!</definedName>
    <definedName name="___A08" localSheetId="12">'[15]A01-1'!$A$5:$C$36</definedName>
    <definedName name="_______________A01" localSheetId="12">#REF!</definedName>
    <definedName name="___1A01_" localSheetId="12">#REF!</definedName>
    <definedName name="___2A08_" localSheetId="12">'[13]A01-1'!$A$5:$C$36</definedName>
    <definedName name="___A01" localSheetId="12">#REF!</definedName>
    <definedName name="地区名称" localSheetId="12">#REF!</definedName>
    <definedName name="________________________qyc1234" localSheetId="12">#REF!</definedName>
    <definedName name="__2A01_" localSheetId="12">#REF!</definedName>
    <definedName name="_1A01_" localSheetId="12">#REF!</definedName>
    <definedName name="_2A08_" localSheetId="12">'[16]A01-1'!$A$5:$C$36</definedName>
    <definedName name="____2A08_" localSheetId="12">'[17]A01-1'!$A$5:$C$36</definedName>
    <definedName name="____1A01_" localSheetId="12">#REF!</definedName>
    <definedName name="支出" localSheetId="12">#REF!</definedName>
    <definedName name="____A08" localSheetId="12">'[15]A01-1'!$A$5:$C$36</definedName>
    <definedName name="Database" localSheetId="12">#REF!</definedName>
    <definedName name="__A08" localSheetId="12">'[13]A01-1'!$A$5:$C$36</definedName>
    <definedName name="_xlnm.Print_Area" localSheetId="12">'12.'!$A$1:$J$22</definedName>
    <definedName name="____A01" localSheetId="12">#REF!</definedName>
    <definedName name="_xlnm.Print_Titles" localSheetId="12">'12.'!$1:$5</definedName>
    <definedName name="_4A08_" localSheetId="12">'[13]A01-1'!$A$5:$C$36</definedName>
    <definedName name="__A01" localSheetId="12">#REF!</definedName>
    <definedName name="_qyc1234" localSheetId="12">#REF!</definedName>
    <definedName name="__2A08_" localSheetId="12">'[13]A01-1'!$A$5:$C$36</definedName>
    <definedName name="__1A01_" localSheetId="12">#REF!</definedName>
    <definedName name="_A08" localSheetId="12">'[13]A01-1'!$A$5:$C$36</definedName>
    <definedName name="地区名称" localSheetId="25">#REF!</definedName>
    <definedName name="__4A08_" localSheetId="25">'[6]A01-1'!$A$5:$C$36</definedName>
    <definedName name="___________A01" localSheetId="25">#REF!</definedName>
    <definedName name="____1A01_" localSheetId="25">#REF!</definedName>
    <definedName name="________qyc1234" localSheetId="25">#REF!</definedName>
    <definedName name="_____qyc1234" localSheetId="25">#REF!</definedName>
    <definedName name="__1A01_" localSheetId="25">#REF!</definedName>
    <definedName name="____________A01" localSheetId="25">#REF!</definedName>
    <definedName name="_________A01" localSheetId="25">#REF!</definedName>
    <definedName name="_____A08" localSheetId="25">'[7]A01-1'!$A$5:$C$36</definedName>
    <definedName name="_qyc1234" localSheetId="25">#REF!</definedName>
    <definedName name="__________qyc1234" localSheetId="25">#REF!</definedName>
    <definedName name="_a8756" localSheetId="25">'[7]A01-1'!$A$5:$C$36</definedName>
    <definedName name="_____A01" localSheetId="25">#REF!</definedName>
    <definedName name="______________A01" localSheetId="25">#REF!</definedName>
    <definedName name="_____________A08" localSheetId="25">'[8]A01-1'!$A$5:$C$36</definedName>
    <definedName name="_________qyc1234" localSheetId="25">#REF!</definedName>
    <definedName name="___qyc1234" localSheetId="25">#REF!</definedName>
    <definedName name="_____________A01" localSheetId="25">#REF!</definedName>
    <definedName name="_______A08" localSheetId="25">'[9]A01-1'!$A$5:$C$36</definedName>
    <definedName name="____2A08_" localSheetId="25">'[10]A01-1'!$A$5:$C$36</definedName>
    <definedName name="_______A01" localSheetId="25">#REF!</definedName>
    <definedName name="_A08" localSheetId="25">'[6]A01-1'!$A$5:$C$36</definedName>
    <definedName name="__A08" localSheetId="25">'[6]A01-1'!$A$5:$C$36</definedName>
    <definedName name="支出" localSheetId="25">#REF!</definedName>
    <definedName name="___A08" localSheetId="25">'[19]A01-1'!$A$5:$C$36</definedName>
    <definedName name="___1A01_" localSheetId="25">#REF!</definedName>
    <definedName name="__2A08_" localSheetId="25">'[6]A01-1'!$A$5:$C$36</definedName>
    <definedName name="分类" localSheetId="25">#REF!</definedName>
    <definedName name="__A01" localSheetId="25">#REF!</definedName>
    <definedName name="_A01" localSheetId="25">#REF!</definedName>
    <definedName name="___A01" localSheetId="25">#REF!</definedName>
    <definedName name="_2A01_" localSheetId="25">#REF!</definedName>
    <definedName name="____________qyc1234" localSheetId="25">#REF!</definedName>
    <definedName name="______qyc1234" localSheetId="25">#REF!</definedName>
    <definedName name="__qyc1234" localSheetId="25">#REF!</definedName>
    <definedName name="行业" localSheetId="25">[12]Sheet1!$W$2:$W$9</definedName>
    <definedName name="______A01" localSheetId="25">#REF!</definedName>
    <definedName name="__________A01" localSheetId="25">#REF!</definedName>
    <definedName name="____A08" localSheetId="25">'[19]A01-1'!$A$5:$C$36</definedName>
    <definedName name="_4A08_" localSheetId="25">'[6]A01-1'!$A$5:$C$36</definedName>
    <definedName name="Database" localSheetId="25">#REF!</definedName>
    <definedName name="____A01" localSheetId="25">#REF!</definedName>
    <definedName name="__2A01_" localSheetId="25">#REF!</definedName>
    <definedName name="_______________A08" localSheetId="25">'[6]A01-1'!$A$5:$C$36</definedName>
    <definedName name="形式" localSheetId="25">#REF!</definedName>
    <definedName name="_1A01_" localSheetId="25">#REF!</definedName>
    <definedName name="____qyc1234" localSheetId="25">#REF!</definedName>
    <definedName name="_______________A01" localSheetId="25">#REF!</definedName>
    <definedName name="市州" localSheetId="25">[12]Sheet1!$A$2:$U$2</definedName>
    <definedName name="_______qyc1234" localSheetId="25">#REF!</definedName>
    <definedName name="________A01" localSheetId="25">#REF!</definedName>
    <definedName name="___2A08_" localSheetId="25">'[6]A01-1'!$A$5:$C$36</definedName>
    <definedName name="地区名称" localSheetId="26">#REF!</definedName>
    <definedName name="__4A08_" localSheetId="26">'[20]A01-1'!$A$5:$C$36</definedName>
    <definedName name="___________A01" localSheetId="26">#REF!</definedName>
    <definedName name="____1A01_" localSheetId="26">#REF!</definedName>
    <definedName name="________qyc1234" localSheetId="26">#REF!</definedName>
    <definedName name="_____qyc1234" localSheetId="26">#REF!</definedName>
    <definedName name="__1A01_" localSheetId="26">#REF!</definedName>
    <definedName name="____________A01" localSheetId="26">#REF!</definedName>
    <definedName name="_________A01" localSheetId="26">#REF!</definedName>
    <definedName name="_qyc1234" localSheetId="26">#REF!</definedName>
    <definedName name="__________qyc1234" localSheetId="26">#REF!</definedName>
    <definedName name="_a8756" localSheetId="26">'[21]A01-1'!$A$5:$C$36</definedName>
    <definedName name="_____A01" localSheetId="26">#REF!</definedName>
    <definedName name="_____________A08" localSheetId="26">'[8]A01-1'!$A$5:$C$36</definedName>
    <definedName name="_________qyc1234" localSheetId="26">#REF!</definedName>
    <definedName name="___qyc1234" localSheetId="26">#REF!</definedName>
    <definedName name="_____________A01" localSheetId="26">#REF!</definedName>
    <definedName name="_______A08" localSheetId="26">'[9]A01-1'!$A$5:$C$36</definedName>
    <definedName name="____2A08_" localSheetId="26">'[22]A01-1'!$A$5:$C$36</definedName>
    <definedName name="_______A01" localSheetId="26">#REF!</definedName>
    <definedName name="_A08" localSheetId="26">'[20]A01-1'!$A$5:$C$36</definedName>
    <definedName name="__A08" localSheetId="26">'[20]A01-1'!$A$5:$C$36</definedName>
    <definedName name="支出" localSheetId="26">#REF!</definedName>
    <definedName name="___A08" localSheetId="26">'[23]A01-1'!$A$5:$C$36</definedName>
    <definedName name="___1A01_" localSheetId="26">#REF!</definedName>
    <definedName name="__2A08_" localSheetId="26">'[20]A01-1'!$A$5:$C$36</definedName>
    <definedName name="分类" localSheetId="26">#REF!</definedName>
    <definedName name="__A01" localSheetId="26">#REF!</definedName>
    <definedName name="_A01" localSheetId="26">#REF!</definedName>
    <definedName name="___A01" localSheetId="26">#REF!</definedName>
    <definedName name="_2A01_" localSheetId="26">#REF!</definedName>
    <definedName name="______qyc1234" localSheetId="26">#REF!</definedName>
    <definedName name="__qyc1234" localSheetId="26">#REF!</definedName>
    <definedName name="行业" localSheetId="26">[12]Sheet1!$W$2:$W$9</definedName>
    <definedName name="______A01" localSheetId="26">#REF!</definedName>
    <definedName name="__________A01" localSheetId="26">#REF!</definedName>
    <definedName name="____A08" localSheetId="26">'[23]A01-1'!$A$5:$C$36</definedName>
    <definedName name="_4A08_" localSheetId="26">'[20]A01-1'!$A$5:$C$36</definedName>
    <definedName name="Database" localSheetId="26">#REF!</definedName>
    <definedName name="_xlnm.Print_Area" localSheetId="26">'26.'!$A$1:$D$14</definedName>
    <definedName name="____A01" localSheetId="26">#REF!</definedName>
    <definedName name="__2A01_" localSheetId="26">#REF!</definedName>
    <definedName name="_______________A08" localSheetId="26">'[20]A01-1'!$A$5:$C$36</definedName>
    <definedName name="形式" localSheetId="26">#REF!</definedName>
    <definedName name="_1A01_" localSheetId="26">#REF!</definedName>
    <definedName name="____qyc1234" localSheetId="26">#REF!</definedName>
    <definedName name="_______________A01" localSheetId="26">#REF!</definedName>
    <definedName name="市州" localSheetId="26">[12]Sheet1!$A$2:$U$2</definedName>
    <definedName name="_______qyc1234" localSheetId="26">#REF!</definedName>
    <definedName name="________A01" localSheetId="26">#REF!</definedName>
    <definedName name="___2A08_" localSheetId="26">'[20]A01-1'!$A$5:$C$36</definedName>
    <definedName name="_xlnm.Print_Area" localSheetId="40">'40.  遂宁高新区2023年年初新增地方政府债券资金安排表'!$A:$F</definedName>
    <definedName name="_xlnm.Print_Titles" localSheetId="40">'40.  遂宁高新区2023年年初新增地方政府债券资金安排表'!$4:$4</definedName>
    <definedName name="_xlnm.Print_Titles" localSheetId="38">'38. 遂宁高新区2022年本级新增政府债券项目实施'!$4:$5</definedName>
    <definedName name="地区名称" localSheetId="24">#REF!</definedName>
    <definedName name="__4A08_" localSheetId="24">'[6]A01-1'!$A$5:$C$36</definedName>
    <definedName name="___________A01" localSheetId="24">#REF!</definedName>
    <definedName name="____1A01_" localSheetId="24">#REF!</definedName>
    <definedName name="________qyc1234" localSheetId="24">#REF!</definedName>
    <definedName name="_____qyc1234" localSheetId="24">#REF!</definedName>
    <definedName name="__1A01_" localSheetId="24">#REF!</definedName>
    <definedName name="____________A01" localSheetId="24">#REF!</definedName>
    <definedName name="_________A01" localSheetId="24">#REF!</definedName>
    <definedName name="_xlnm.Print_Titles" localSheetId="24">'24.'!$2:$4</definedName>
    <definedName name="_____A08" localSheetId="24">'[7]A01-1'!$A$5:$C$36</definedName>
    <definedName name="_qyc1234" localSheetId="24">#REF!</definedName>
    <definedName name="__________qyc1234" localSheetId="24">#REF!</definedName>
    <definedName name="_a8756" localSheetId="24">'[7]A01-1'!$A$5:$C$36</definedName>
    <definedName name="_____A01" localSheetId="24">#REF!</definedName>
    <definedName name="______________A01" localSheetId="24">#REF!</definedName>
    <definedName name="_____________A08" localSheetId="24">'[8]A01-1'!$A$5:$C$36</definedName>
    <definedName name="_________qyc1234" localSheetId="24">#REF!</definedName>
    <definedName name="___qyc1234" localSheetId="24">#REF!</definedName>
    <definedName name="_____________A01" localSheetId="24">#REF!</definedName>
    <definedName name="_______A08" localSheetId="24">'[9]A01-1'!$A$5:$C$36</definedName>
    <definedName name="____2A08_" localSheetId="24">'[10]A01-1'!$A$5:$C$36</definedName>
    <definedName name="_______A01" localSheetId="24">#REF!</definedName>
    <definedName name="_A08" localSheetId="24">'[6]A01-1'!$A$5:$C$36</definedName>
    <definedName name="__A08" localSheetId="24">'[6]A01-1'!$A$5:$C$36</definedName>
    <definedName name="支出" localSheetId="24">#REF!</definedName>
    <definedName name="___A08" localSheetId="24">'[11]A01-1'!$A$5:$C$36</definedName>
    <definedName name="___1A01_" localSheetId="24">#REF!</definedName>
    <definedName name="__2A08_" localSheetId="24">'[6]A01-1'!$A$5:$C$36</definedName>
    <definedName name="分类" localSheetId="24">#REF!</definedName>
    <definedName name="__A01" localSheetId="24">#REF!</definedName>
    <definedName name="_A01" localSheetId="24">#REF!</definedName>
    <definedName name="___A01" localSheetId="24">#REF!</definedName>
    <definedName name="_2A01_" localSheetId="24">#REF!</definedName>
    <definedName name="______qyc1234" localSheetId="24">#REF!</definedName>
    <definedName name="__qyc1234" localSheetId="24">#REF!</definedName>
    <definedName name="行业" localSheetId="24">[12]Sheet1!$W$2:$W$9</definedName>
    <definedName name="______A01" localSheetId="24">#REF!</definedName>
    <definedName name="__________A01" localSheetId="24">#REF!</definedName>
    <definedName name="____A08" localSheetId="24">'[11]A01-1'!$A$5:$C$36</definedName>
    <definedName name="_4A08_" localSheetId="24">'[6]A01-1'!$A$5:$C$36</definedName>
    <definedName name="Database" localSheetId="24">#REF!</definedName>
    <definedName name="___________qyc1234" localSheetId="24">#REF!</definedName>
    <definedName name="____A01" localSheetId="24">#REF!</definedName>
    <definedName name="__2A01_" localSheetId="24">#REF!</definedName>
    <definedName name="_______________A08" localSheetId="24">'[6]A01-1'!$A$5:$C$36</definedName>
    <definedName name="形式" localSheetId="24">#REF!</definedName>
    <definedName name="_1A01_" localSheetId="24">#REF!</definedName>
    <definedName name="____qyc1234" localSheetId="24">#REF!</definedName>
    <definedName name="_______________A01" localSheetId="24">#REF!</definedName>
    <definedName name="市州" localSheetId="24">[12]Sheet1!$A$2:$U$2</definedName>
    <definedName name="_______qyc1234" localSheetId="24">#REF!</definedName>
    <definedName name="________A01" localSheetId="24">#REF!</definedName>
    <definedName name="___2A08_" localSheetId="24">'[6]A01-1'!$A$5:$C$36</definedName>
    <definedName name="______________________________A01" localSheetId="28">#REF!</definedName>
    <definedName name="_______________A08" localSheetId="28">'[13]A01-1'!$A$5:$C$36</definedName>
    <definedName name="__4A08_" localSheetId="28">'[13]A01-1'!$A$5:$C$36</definedName>
    <definedName name="_2A01_" localSheetId="28">#REF!</definedName>
    <definedName name="_a8756" localSheetId="28">'[14]A01-1'!$A$5:$C$36</definedName>
    <definedName name="_A01" localSheetId="28">#REF!</definedName>
    <definedName name="___A08" localSheetId="28">'[15]A01-1'!$A$5:$C$36</definedName>
    <definedName name="_______________A01" localSheetId="28">#REF!</definedName>
    <definedName name="___1A01_" localSheetId="28">#REF!</definedName>
    <definedName name="___2A08_" localSheetId="28">'[13]A01-1'!$A$5:$C$36</definedName>
    <definedName name="___A01" localSheetId="28">#REF!</definedName>
    <definedName name="_______________________________A08" localSheetId="28">'[14]A01-1'!$A$5:$C$36</definedName>
    <definedName name="地区名称" localSheetId="28">#REF!</definedName>
    <definedName name="__2A01_" localSheetId="28">#REF!</definedName>
    <definedName name="_1A01_" localSheetId="28">#REF!</definedName>
    <definedName name="_2A08_" localSheetId="28">'[16]A01-1'!$A$5:$C$36</definedName>
    <definedName name="____2A08_" localSheetId="28">'[17]A01-1'!$A$5:$C$36</definedName>
    <definedName name="____1A01_" localSheetId="28">#REF!</definedName>
    <definedName name="支出" localSheetId="28">#REF!</definedName>
    <definedName name="____A08" localSheetId="28">'[15]A01-1'!$A$5:$C$36</definedName>
    <definedName name="Database" localSheetId="28">#REF!</definedName>
    <definedName name="__A08" localSheetId="28">'[13]A01-1'!$A$5:$C$36</definedName>
    <definedName name="____A01" localSheetId="28">#REF!</definedName>
    <definedName name="_xlnm.Print_Titles" localSheetId="28">'28.'!$1:$4</definedName>
    <definedName name="_4A08_" localSheetId="28">'[13]A01-1'!$A$5:$C$36</definedName>
    <definedName name="__A01" localSheetId="28">#REF!</definedName>
    <definedName name="__________________________qyc1234" localSheetId="28">#REF!</definedName>
    <definedName name="_qyc1234" localSheetId="28">#REF!</definedName>
    <definedName name="__2A08_" localSheetId="28">'[13]A01-1'!$A$5:$C$36</definedName>
    <definedName name="__1A01_" localSheetId="28">#REF!</definedName>
    <definedName name="_A08" localSheetId="28">'[13]A01-1'!$A$5:$C$36</definedName>
    <definedName name="地区名称" localSheetId="7">#REF!</definedName>
    <definedName name="__4A08_" localSheetId="7">'[24]A01-1'!$A$5:$C$36</definedName>
    <definedName name="____1A01_" localSheetId="7">#REF!</definedName>
    <definedName name="__1A01_" localSheetId="7">#REF!</definedName>
    <definedName name="_xlnm.Print_Titles" localSheetId="7">'7.'!$1:$4</definedName>
    <definedName name="_qyc1234" localSheetId="7">#REF!</definedName>
    <definedName name="_a8756" localSheetId="7">'[25]A01-1'!$A$5:$C$36</definedName>
    <definedName name="_____A01" localSheetId="7">#REF!</definedName>
    <definedName name="_________________________A08" localSheetId="7">'[26]A01-1'!$A$5:$C$36</definedName>
    <definedName name="_2A08_" localSheetId="7">'[27]A01-1'!$A$5:$C$36</definedName>
    <definedName name="___qyc1234" localSheetId="7">#REF!</definedName>
    <definedName name="_______A08" localSheetId="7">'[26]A01-1'!$A$5:$C$36</definedName>
    <definedName name="____2A08_" localSheetId="7">'[28]A01-1'!$A$5:$C$36</definedName>
    <definedName name="_______A01" localSheetId="7">#REF!</definedName>
    <definedName name="_A08" localSheetId="7">'[24]A01-1'!$A$5:$C$36</definedName>
    <definedName name="__A08" localSheetId="7">'[24]A01-1'!$A$5:$C$36</definedName>
    <definedName name="支出" localSheetId="7">#REF!</definedName>
    <definedName name="___A08" localSheetId="7">'[29]A01-1'!$A$5:$C$36</definedName>
    <definedName name="___1A01_" localSheetId="7">#REF!</definedName>
    <definedName name="__2A08_" localSheetId="7">'[24]A01-1'!$A$5:$C$36</definedName>
    <definedName name="__A01" localSheetId="7">#REF!</definedName>
    <definedName name="_A01" localSheetId="7">#REF!</definedName>
    <definedName name="___A01" localSheetId="7">#REF!</definedName>
    <definedName name="_2A01_" localSheetId="7">#REF!</definedName>
    <definedName name="____________________qyc1234" localSheetId="7">#REF!</definedName>
    <definedName name="__qyc1234" localSheetId="7">#REF!</definedName>
    <definedName name="______A01" localSheetId="7">#REF!</definedName>
    <definedName name="________________________A01" localSheetId="7">#REF!</definedName>
    <definedName name="____A08" localSheetId="7">'[29]A01-1'!$A$5:$C$36</definedName>
    <definedName name="_4A08_" localSheetId="7">'[24]A01-1'!$A$5:$C$36</definedName>
    <definedName name="Database" localSheetId="7">#REF!</definedName>
    <definedName name="_xlnm.Print_Area" localSheetId="7">'7.'!$A$1:$B$50</definedName>
    <definedName name="____A01" localSheetId="7">#REF!</definedName>
    <definedName name="__2A01_" localSheetId="7">#REF!</definedName>
    <definedName name="_______________A08" localSheetId="7">'[24]A01-1'!$A$5:$C$36</definedName>
    <definedName name="_1A01_" localSheetId="7">#REF!</definedName>
    <definedName name="____qyc1234" localSheetId="7">#REF!</definedName>
    <definedName name="_______________A01" localSheetId="7">#REF!</definedName>
    <definedName name="___2A08_" localSheetId="7">'[24]A01-1'!$A$5:$C$36</definedName>
    <definedName name="_______________A08" localSheetId="30">'[13]A01-1'!$A$5:$C$36</definedName>
    <definedName name="__4A08_" localSheetId="30">'[13]A01-1'!$A$5:$C$36</definedName>
    <definedName name="_2A01_" localSheetId="30">#REF!</definedName>
    <definedName name="_a8756" localSheetId="30">'[14]A01-1'!$A$5:$C$36</definedName>
    <definedName name="_A01" localSheetId="30">#REF!</definedName>
    <definedName name="___A08" localSheetId="30">'[15]A01-1'!$A$5:$C$36</definedName>
    <definedName name="_______________A01" localSheetId="30">#REF!</definedName>
    <definedName name="___1A01_" localSheetId="30">#REF!</definedName>
    <definedName name="___2A08_" localSheetId="30">'[13]A01-1'!$A$5:$C$36</definedName>
    <definedName name="___A01" localSheetId="30">#REF!</definedName>
    <definedName name="地区名称" localSheetId="30">#REF!</definedName>
    <definedName name="________________________________A01" localSheetId="30">#REF!</definedName>
    <definedName name="__2A01_" localSheetId="30">#REF!</definedName>
    <definedName name="_1A01_" localSheetId="30">#REF!</definedName>
    <definedName name="_2A08_" localSheetId="30">'[16]A01-1'!$A$5:$C$36</definedName>
    <definedName name="____2A08_" localSheetId="30">'[17]A01-1'!$A$5:$C$36</definedName>
    <definedName name="____1A01_" localSheetId="30">#REF!</definedName>
    <definedName name="_________________________________A08" localSheetId="30">'[14]A01-1'!$A$5:$C$36</definedName>
    <definedName name="支出" localSheetId="30">#REF!</definedName>
    <definedName name="____A08" localSheetId="30">'[15]A01-1'!$A$5:$C$36</definedName>
    <definedName name="Database" localSheetId="30">#REF!</definedName>
    <definedName name="__A08" localSheetId="30">'[13]A01-1'!$A$5:$C$36</definedName>
    <definedName name="____________________________qyc1234" localSheetId="30">#REF!</definedName>
    <definedName name="____A01" localSheetId="30">#REF!</definedName>
    <definedName name="_xlnm.Print_Titles" localSheetId="30">'30.'!$1:$4</definedName>
    <definedName name="_4A08_" localSheetId="30">'[13]A01-1'!$A$5:$C$36</definedName>
    <definedName name="__A01" localSheetId="30">#REF!</definedName>
    <definedName name="_qyc1234" localSheetId="30">#REF!</definedName>
    <definedName name="__2A08_" localSheetId="30">'[13]A01-1'!$A$5:$C$36</definedName>
    <definedName name="__1A01_" localSheetId="30">#REF!</definedName>
    <definedName name="_A08" localSheetId="30">'[13]A01-1'!$A$5:$C$36</definedName>
    <definedName name="_xlnm.Print_Area" localSheetId="4">'4.'!$A$1:$B$32</definedName>
    <definedName name="地区名称" localSheetId="21">#REF!</definedName>
    <definedName name="__4A08_" localSheetId="21">'[6]A01-1'!$A$5:$C$36</definedName>
    <definedName name="___________A01" localSheetId="21">#REF!</definedName>
    <definedName name="____1A01_" localSheetId="21">#REF!</definedName>
    <definedName name="________qyc1234" localSheetId="21">#REF!</definedName>
    <definedName name="_____qyc1234" localSheetId="21">#REF!</definedName>
    <definedName name="__1A01_" localSheetId="21">#REF!</definedName>
    <definedName name="____________A01" localSheetId="21">#REF!</definedName>
    <definedName name="_________A01" localSheetId="21">#REF!</definedName>
    <definedName name="_xlnm.Print_Titles" localSheetId="21">'21.'!$2:$2</definedName>
    <definedName name="_____A08" localSheetId="21">'[7]A01-1'!$A$5:$C$36</definedName>
    <definedName name="_qyc1234" localSheetId="21">#REF!</definedName>
    <definedName name="__________qyc1234" localSheetId="21">#REF!</definedName>
    <definedName name="_a8756" localSheetId="21">'[7]A01-1'!$A$5:$C$36</definedName>
    <definedName name="_____A01" localSheetId="21">#REF!</definedName>
    <definedName name="______________A01" localSheetId="21">#REF!</definedName>
    <definedName name="_____________A08" localSheetId="21">'[8]A01-1'!$A$5:$C$36</definedName>
    <definedName name="_________qyc1234" localSheetId="21">#REF!</definedName>
    <definedName name="___qyc1234" localSheetId="21">#REF!</definedName>
    <definedName name="_____________A01" localSheetId="21">#REF!</definedName>
    <definedName name="_______A08" localSheetId="21">'[9]A01-1'!$A$5:$C$36</definedName>
    <definedName name="____2A08_" localSheetId="21">'[10]A01-1'!$A$5:$C$36</definedName>
    <definedName name="_______A01" localSheetId="21">#REF!</definedName>
    <definedName name="_A08" localSheetId="21">'[6]A01-1'!$A$5:$C$36</definedName>
    <definedName name="__A08" localSheetId="21">'[6]A01-1'!$A$5:$C$36</definedName>
    <definedName name="支出" localSheetId="21">#REF!</definedName>
    <definedName name="___A08" localSheetId="21">'[11]A01-1'!$A$5:$C$36</definedName>
    <definedName name="___1A01_" localSheetId="21">#REF!</definedName>
    <definedName name="__2A08_" localSheetId="21">'[6]A01-1'!$A$5:$C$36</definedName>
    <definedName name="分类" localSheetId="21">#REF!</definedName>
    <definedName name="__A01" localSheetId="21">#REF!</definedName>
    <definedName name="_A01" localSheetId="21">#REF!</definedName>
    <definedName name="___A01" localSheetId="21">#REF!</definedName>
    <definedName name="_2A01_" localSheetId="21">#REF!</definedName>
    <definedName name="______qyc1234" localSheetId="21">#REF!</definedName>
    <definedName name="__qyc1234" localSheetId="21">#REF!</definedName>
    <definedName name="行业" localSheetId="21">[12]Sheet1!$W$2:$W$9</definedName>
    <definedName name="______A01" localSheetId="21">#REF!</definedName>
    <definedName name="__________A01" localSheetId="21">#REF!</definedName>
    <definedName name="____A08" localSheetId="21">'[11]A01-1'!$A$5:$C$36</definedName>
    <definedName name="_4A08_" localSheetId="21">'[6]A01-1'!$A$5:$C$36</definedName>
    <definedName name="Database" localSheetId="21">#REF!</definedName>
    <definedName name="___________qyc1234" localSheetId="21">#REF!</definedName>
    <definedName name="____A01" localSheetId="21">#REF!</definedName>
    <definedName name="__2A01_" localSheetId="21">#REF!</definedName>
    <definedName name="_______________A08" localSheetId="21">'[6]A01-1'!$A$5:$C$36</definedName>
    <definedName name="形式" localSheetId="21">#REF!</definedName>
    <definedName name="_1A01_" localSheetId="21">#REF!</definedName>
    <definedName name="____qyc1234" localSheetId="21">#REF!</definedName>
    <definedName name="_______________A01" localSheetId="21">#REF!</definedName>
    <definedName name="市州" localSheetId="21">[12]Sheet1!$A$2:$U$2</definedName>
    <definedName name="_______qyc1234" localSheetId="21">#REF!</definedName>
    <definedName name="________A01" localSheetId="21">#REF!</definedName>
    <definedName name="___2A08_" localSheetId="21">'[6]A01-1'!$A$5:$C$36</definedName>
    <definedName name="_____________A01" localSheetId="14">#REF!</definedName>
    <definedName name="_______________A08" localSheetId="14">'[1]A01-1'!$A$5:$C$36</definedName>
    <definedName name="__4A08_" localSheetId="14">'[1]A01-1'!$A$5:$C$36</definedName>
    <definedName name="_2A01_" localSheetId="14">#REF!</definedName>
    <definedName name="_a8756" localSheetId="14">'[2]A01-1'!$A$5:$C$36</definedName>
    <definedName name="_A01" localSheetId="14">#REF!</definedName>
    <definedName name="__________________A01" localSheetId="14">#REF!</definedName>
    <definedName name="___A08" localSheetId="14">'[3]A01-1'!$A$5:$C$36</definedName>
    <definedName name="__________qyc1234" localSheetId="14">#REF!</definedName>
    <definedName name="_______________A01" localSheetId="14">#REF!</definedName>
    <definedName name="___1A01_" localSheetId="14">#REF!</definedName>
    <definedName name="___2A08_" localSheetId="14">'[1]A01-1'!$A$5:$C$36</definedName>
    <definedName name="___A01" localSheetId="14">#REF!</definedName>
    <definedName name="地区名称" localSheetId="14">#REF!</definedName>
    <definedName name="______________A08" localSheetId="14">'[4]A01-1'!$A$5:$C$36</definedName>
    <definedName name="__2A01_" localSheetId="14">#REF!</definedName>
    <definedName name="_1A01_" localSheetId="14">#REF!</definedName>
    <definedName name="____2A08_" localSheetId="14">'[5]A01-1'!$A$5:$C$36</definedName>
    <definedName name="____1A01_" localSheetId="14">#REF!</definedName>
    <definedName name="___________________A08" localSheetId="14">'[2]A01-1'!$A$5:$C$36</definedName>
    <definedName name="支出" localSheetId="14">#REF!</definedName>
    <definedName name="____A08" localSheetId="14">'[3]A01-1'!$A$5:$C$36</definedName>
    <definedName name="Database" localSheetId="14">#REF!</definedName>
    <definedName name="__A08" localSheetId="14">'[1]A01-1'!$A$5:$C$36</definedName>
    <definedName name="_xlnm.Print_Area" localSheetId="14">'14.'!$A$1:$B$52</definedName>
    <definedName name="____A01" localSheetId="14">#REF!</definedName>
    <definedName name="_xlnm.Print_Titles" localSheetId="14">'14.'!$1:$4</definedName>
    <definedName name="_4A08_" localSheetId="14">'[1]A01-1'!$A$5:$C$36</definedName>
    <definedName name="__A01" localSheetId="14">#REF!</definedName>
    <definedName name="______________qyc1234" localSheetId="14">#REF!</definedName>
    <definedName name="_qyc1234" localSheetId="14">#REF!</definedName>
    <definedName name="__2A08_" localSheetId="14">'[1]A01-1'!$A$5:$C$36</definedName>
    <definedName name="__1A01_" localSheetId="14">#REF!</definedName>
    <definedName name="_A08" localSheetId="14">'[1]A01-1'!$A$5:$C$36</definedName>
    <definedName name="_xlnm.Print_Area" localSheetId="1">'1.'!$A$1:$B$32</definedName>
    <definedName name="地区名称" localSheetId="8">#REF!</definedName>
    <definedName name="__4A08_" localSheetId="8">'[24]A01-1'!$A$5:$C$36</definedName>
    <definedName name="____1A01_" localSheetId="8">#REF!</definedName>
    <definedName name="__1A01_" localSheetId="8">#REF!</definedName>
    <definedName name="_xlnm.Print_Titles" localSheetId="8">'8.'!$1:$4</definedName>
    <definedName name="_qyc1234" localSheetId="8">#REF!</definedName>
    <definedName name="_a8756" localSheetId="8">'[25]A01-1'!$A$5:$C$36</definedName>
    <definedName name="_____A01" localSheetId="8">#REF!</definedName>
    <definedName name="_________________________A08" localSheetId="8">'[26]A01-1'!$A$5:$C$36</definedName>
    <definedName name="_2A08_" localSheetId="8">'[27]A01-1'!$A$5:$C$36</definedName>
    <definedName name="___qyc1234" localSheetId="8">#REF!</definedName>
    <definedName name="_______A08" localSheetId="8">'[26]A01-1'!$A$5:$C$36</definedName>
    <definedName name="____2A08_" localSheetId="8">'[28]A01-1'!$A$5:$C$36</definedName>
    <definedName name="_______A01" localSheetId="8">#REF!</definedName>
    <definedName name="_A08" localSheetId="8">'[24]A01-1'!$A$5:$C$36</definedName>
    <definedName name="__A08" localSheetId="8">'[24]A01-1'!$A$5:$C$36</definedName>
    <definedName name="支出" localSheetId="8">#REF!</definedName>
    <definedName name="___A08" localSheetId="8">'[29]A01-1'!$A$5:$C$36</definedName>
    <definedName name="___1A01_" localSheetId="8">#REF!</definedName>
    <definedName name="__2A08_" localSheetId="8">'[24]A01-1'!$A$5:$C$36</definedName>
    <definedName name="__A01" localSheetId="8">#REF!</definedName>
    <definedName name="_A01" localSheetId="8">#REF!</definedName>
    <definedName name="___A01" localSheetId="8">#REF!</definedName>
    <definedName name="_2A01_" localSheetId="8">#REF!</definedName>
    <definedName name="____________________qyc1234" localSheetId="8">#REF!</definedName>
    <definedName name="__qyc1234" localSheetId="8">#REF!</definedName>
    <definedName name="______A01" localSheetId="8">#REF!</definedName>
    <definedName name="________________________A01" localSheetId="8">#REF!</definedName>
    <definedName name="____A08" localSheetId="8">'[29]A01-1'!$A$5:$C$36</definedName>
    <definedName name="_4A08_" localSheetId="8">'[24]A01-1'!$A$5:$C$36</definedName>
    <definedName name="Database" localSheetId="8">#REF!</definedName>
    <definedName name="_xlnm.Print_Area" localSheetId="8">'8.'!$A$1:$B$31</definedName>
    <definedName name="____A01" localSheetId="8">#REF!</definedName>
    <definedName name="__2A01_" localSheetId="8">#REF!</definedName>
    <definedName name="_______________A08" localSheetId="8">'[24]A01-1'!$A$5:$C$36</definedName>
    <definedName name="_1A01_" localSheetId="8">#REF!</definedName>
    <definedName name="____qyc1234" localSheetId="8">#REF!</definedName>
    <definedName name="_______________A01" localSheetId="8">#REF!</definedName>
    <definedName name="___2A08_" localSheetId="8">'[24]A01-1'!$A$5:$C$36</definedName>
    <definedName name="_xlnm.Print_Area" localSheetId="0">封面!$A$1:$A$2</definedName>
    <definedName name="_______________A08" localSheetId="31">'[13]A01-1'!$A$5:$C$36</definedName>
    <definedName name="__4A08_" localSheetId="31">'[13]A01-1'!$A$5:$C$36</definedName>
    <definedName name="_2A01_" localSheetId="31">#REF!</definedName>
    <definedName name="_a8756" localSheetId="31">'[14]A01-1'!$A$5:$C$36</definedName>
    <definedName name="_A01" localSheetId="31">#REF!</definedName>
    <definedName name="___A08" localSheetId="31">'[15]A01-1'!$A$5:$C$36</definedName>
    <definedName name="_______________A01" localSheetId="31">#REF!</definedName>
    <definedName name="___1A01_" localSheetId="31">#REF!</definedName>
    <definedName name="___2A08_" localSheetId="31">'[13]A01-1'!$A$5:$C$36</definedName>
    <definedName name="___A01" localSheetId="31">#REF!</definedName>
    <definedName name="地区名称" localSheetId="31">#REF!</definedName>
    <definedName name="_____________________________qyc1234" localSheetId="31">#REF!</definedName>
    <definedName name="__________________________________A08" localSheetId="31">'[14]A01-1'!$A$5:$C$36</definedName>
    <definedName name="__2A01_" localSheetId="31">#REF!</definedName>
    <definedName name="_1A01_" localSheetId="31">#REF!</definedName>
    <definedName name="_2A08_" localSheetId="31">'[16]A01-1'!$A$5:$C$36</definedName>
    <definedName name="____2A08_" localSheetId="31">'[17]A01-1'!$A$5:$C$36</definedName>
    <definedName name="____1A01_" localSheetId="31">#REF!</definedName>
    <definedName name="支出" localSheetId="31">#REF!</definedName>
    <definedName name="____A08" localSheetId="31">'[15]A01-1'!$A$5:$C$36</definedName>
    <definedName name="Database" localSheetId="31">#REF!</definedName>
    <definedName name="__A08" localSheetId="31">'[13]A01-1'!$A$5:$C$36</definedName>
    <definedName name="_________________________________A01" localSheetId="31">#REF!</definedName>
    <definedName name="____A01" localSheetId="31">#REF!</definedName>
    <definedName name="_xlnm.Print_Titles" localSheetId="31">'31.'!$1:$4</definedName>
    <definedName name="_4A08_" localSheetId="31">'[13]A01-1'!$A$5:$C$36</definedName>
    <definedName name="__A01" localSheetId="31">#REF!</definedName>
    <definedName name="_qyc1234" localSheetId="31">#REF!</definedName>
    <definedName name="__2A08_" localSheetId="31">'[13]A01-1'!$A$5:$C$36</definedName>
    <definedName name="__1A01_" localSheetId="31">#REF!</definedName>
    <definedName name="_A08" localSheetId="31">'[13]A01-1'!$A$5:$C$36</definedName>
    <definedName name="_______________A08" localSheetId="6">'[30]A01-1'!$A$5:$C$36</definedName>
    <definedName name="_2A01_" localSheetId="6">#REF!</definedName>
    <definedName name="__4A08_" localSheetId="6">'[30]A01-1'!$A$5:$C$36</definedName>
    <definedName name="_a8756" localSheetId="6">'[31]A01-1'!$A$5:$C$36</definedName>
    <definedName name="_A01" localSheetId="6">#REF!</definedName>
    <definedName name="___A08" localSheetId="6">'[32]A01-1'!$A$5:$C$36</definedName>
    <definedName name="_______________A01" localSheetId="6">#REF!</definedName>
    <definedName name="___1A01_" localSheetId="6">#REF!</definedName>
    <definedName name="___A01" localSheetId="6">#REF!</definedName>
    <definedName name="________________A01" localSheetId="6">#REF!</definedName>
    <definedName name="___2A08_" localSheetId="6">'[30]A01-1'!$A$5:$C$36</definedName>
    <definedName name="地区名称" localSheetId="6">#REF!</definedName>
    <definedName name="_1A01_" localSheetId="6">#REF!</definedName>
    <definedName name="__2A01_" localSheetId="6">#REF!</definedName>
    <definedName name="____2A08_" localSheetId="6">'[33]A01-1'!$A$5:$C$36</definedName>
    <definedName name="____1A01_" localSheetId="6">#REF!</definedName>
    <definedName name="支出" localSheetId="6">#REF!</definedName>
    <definedName name="____A08" localSheetId="6">'[32]A01-1'!$A$5:$C$36</definedName>
    <definedName name="Database" localSheetId="6">#REF!</definedName>
    <definedName name="__A08" localSheetId="6">'[30]A01-1'!$A$5:$C$36</definedName>
    <definedName name="_xlnm.Print_Area" localSheetId="6">'6.'!$A$1:$D$36</definedName>
    <definedName name="____A01" localSheetId="6">#REF!</definedName>
    <definedName name="_xlnm.Print_Titles" localSheetId="6">'6.'!$1:$4</definedName>
    <definedName name="_4A08_" localSheetId="6">'[30]A01-1'!$A$5:$C$36</definedName>
    <definedName name="__A01" localSheetId="6">#REF!</definedName>
    <definedName name="_qyc1234" localSheetId="6">#REF!</definedName>
    <definedName name="__2A08_" localSheetId="6">'[30]A01-1'!$A$5:$C$36</definedName>
    <definedName name="__1A01_" localSheetId="6">#REF!</definedName>
    <definedName name="_________________A08" localSheetId="6">'[31]A01-1'!$A$5:$C$36</definedName>
    <definedName name="_A08" localSheetId="6">'[30]A01-1'!$A$5:$C$36</definedName>
    <definedName name="____________qyc1234" localSheetId="6">#REF!</definedName>
    <definedName name="_______________A08" localSheetId="29">'[13]A01-1'!$A$5:$C$36</definedName>
    <definedName name="__4A08_" localSheetId="29">'[13]A01-1'!$A$5:$C$36</definedName>
    <definedName name="_2A01_" localSheetId="29">#REF!</definedName>
    <definedName name="_a8756" localSheetId="29">'[14]A01-1'!$A$5:$C$36</definedName>
    <definedName name="_A01" localSheetId="29">#REF!</definedName>
    <definedName name="___A08" localSheetId="29">'[15]A01-1'!$A$5:$C$36</definedName>
    <definedName name="___________________________qyc1234" localSheetId="29">#REF!</definedName>
    <definedName name="________________________________A08" localSheetId="29">'[14]A01-1'!$A$5:$C$36</definedName>
    <definedName name="_______________A01" localSheetId="29">#REF!</definedName>
    <definedName name="___1A01_" localSheetId="29">#REF!</definedName>
    <definedName name="___2A08_" localSheetId="29">'[13]A01-1'!$A$5:$C$36</definedName>
    <definedName name="___A01" localSheetId="29">#REF!</definedName>
    <definedName name="地区名称" localSheetId="29">#REF!</definedName>
    <definedName name="_______________________________A01" localSheetId="29">#REF!</definedName>
    <definedName name="__2A01_" localSheetId="29">#REF!</definedName>
    <definedName name="_1A01_" localSheetId="29">#REF!</definedName>
    <definedName name="_2A08_" localSheetId="29">'[16]A01-1'!$A$5:$C$36</definedName>
    <definedName name="____2A08_" localSheetId="29">'[17]A01-1'!$A$5:$C$36</definedName>
    <definedName name="____1A01_" localSheetId="29">#REF!</definedName>
    <definedName name="支出" localSheetId="29">#REF!</definedName>
    <definedName name="____A08" localSheetId="29">'[15]A01-1'!$A$5:$C$36</definedName>
    <definedName name="Database" localSheetId="29">#REF!</definedName>
    <definedName name="__A08" localSheetId="29">'[13]A01-1'!$A$5:$C$36</definedName>
    <definedName name="_xlnm.Print_Area" localSheetId="29">'29.'!$A$1:$D$47</definedName>
    <definedName name="____A01" localSheetId="29">#REF!</definedName>
    <definedName name="_xlnm.Print_Titles" localSheetId="29">'29.'!$1:$4</definedName>
    <definedName name="_4A08_" localSheetId="29">'[13]A01-1'!$A$5:$C$36</definedName>
    <definedName name="__A01" localSheetId="29">#REF!</definedName>
    <definedName name="_qyc1234" localSheetId="29">#REF!</definedName>
    <definedName name="__2A08_" localSheetId="29">'[13]A01-1'!$A$5:$C$36</definedName>
    <definedName name="__1A01_" localSheetId="29">#REF!</definedName>
    <definedName name="_A08" localSheetId="29">'[13]A01-1'!$A$5:$C$36</definedName>
    <definedName name="地区名称" localSheetId="22">#REF!</definedName>
    <definedName name="__4A08_" localSheetId="22">'[6]A01-1'!$A$5:$C$36</definedName>
    <definedName name="___________A01" localSheetId="22">#REF!</definedName>
    <definedName name="____1A01_" localSheetId="22">#REF!</definedName>
    <definedName name="________qyc1234" localSheetId="22">#REF!</definedName>
    <definedName name="_____qyc1234" localSheetId="22">#REF!</definedName>
    <definedName name="__1A01_" localSheetId="22">#REF!</definedName>
    <definedName name="____________A01" localSheetId="22">#REF!</definedName>
    <definedName name="_________A01" localSheetId="22">#REF!</definedName>
    <definedName name="_____A08" localSheetId="22">'[7]A01-1'!$A$5:$C$36</definedName>
    <definedName name="_qyc1234" localSheetId="22">#REF!</definedName>
    <definedName name="__________qyc1234" localSheetId="22">#REF!</definedName>
    <definedName name="_a8756" localSheetId="22">'[7]A01-1'!$A$5:$C$36</definedName>
    <definedName name="_____A01" localSheetId="22">#REF!</definedName>
    <definedName name="______________A01" localSheetId="22">#REF!</definedName>
    <definedName name="_____________A08" localSheetId="22">'[8]A01-1'!$A$5:$C$36</definedName>
    <definedName name="_________qyc1234" localSheetId="22">#REF!</definedName>
    <definedName name="___qyc1234" localSheetId="22">#REF!</definedName>
    <definedName name="_____________A01" localSheetId="22">#REF!</definedName>
    <definedName name="_______A08" localSheetId="22">'[9]A01-1'!$A$5:$C$36</definedName>
    <definedName name="____2A08_" localSheetId="22">'[10]A01-1'!$A$5:$C$36</definedName>
    <definedName name="_______A01" localSheetId="22">#REF!</definedName>
    <definedName name="_A08" localSheetId="22">'[6]A01-1'!$A$5:$C$36</definedName>
    <definedName name="__A08" localSheetId="22">'[6]A01-1'!$A$5:$C$36</definedName>
    <definedName name="支出" localSheetId="22">#REF!</definedName>
    <definedName name="___A08" localSheetId="22">'[19]A01-1'!$A$5:$C$36</definedName>
    <definedName name="___1A01_" localSheetId="22">#REF!</definedName>
    <definedName name="__2A08_" localSheetId="22">'[6]A01-1'!$A$5:$C$36</definedName>
    <definedName name="分类" localSheetId="22">#REF!</definedName>
    <definedName name="__A01" localSheetId="22">#REF!</definedName>
    <definedName name="_A01" localSheetId="22">#REF!</definedName>
    <definedName name="___A01" localSheetId="22">#REF!</definedName>
    <definedName name="_2A01_" localSheetId="22">#REF!</definedName>
    <definedName name="______qyc1234" localSheetId="22">#REF!</definedName>
    <definedName name="__qyc1234" localSheetId="22">#REF!</definedName>
    <definedName name="行业" localSheetId="22">[12]Sheet1!$W$2:$W$9</definedName>
    <definedName name="______A01" localSheetId="22">#REF!</definedName>
    <definedName name="__________A01" localSheetId="22">#REF!</definedName>
    <definedName name="____A08" localSheetId="22">'[19]A01-1'!$A$5:$C$36</definedName>
    <definedName name="_4A08_" localSheetId="22">'[6]A01-1'!$A$5:$C$36</definedName>
    <definedName name="Database" localSheetId="22">#REF!</definedName>
    <definedName name="___________qyc1234" localSheetId="22">#REF!</definedName>
    <definedName name="____A01" localSheetId="22">#REF!</definedName>
    <definedName name="__2A01_" localSheetId="22">#REF!</definedName>
    <definedName name="_______________A08" localSheetId="22">'[6]A01-1'!$A$5:$C$36</definedName>
    <definedName name="形式" localSheetId="22">#REF!</definedName>
    <definedName name="_1A01_" localSheetId="22">#REF!</definedName>
    <definedName name="____qyc1234" localSheetId="22">#REF!</definedName>
    <definedName name="_______________A01" localSheetId="22">#REF!</definedName>
    <definedName name="市州" localSheetId="22">[12]Sheet1!$A$2:$U$2</definedName>
    <definedName name="_______qyc1234" localSheetId="22">#REF!</definedName>
    <definedName name="________A01" localSheetId="22">#REF!</definedName>
    <definedName name="___2A08_" localSheetId="22">'[6]A01-1'!$A$5:$C$36</definedName>
    <definedName name="_xlnm.Print_Area" localSheetId="43">'43-遂宁高新区2023年限额调整地方政府债券资金安排表'!$A:$F</definedName>
    <definedName name="_xlnm.Print_Titles" localSheetId="43">'43-遂宁高新区2023年限额调整地方政府债券资金安排表'!$4:$4</definedName>
    <definedName name="地区名称" localSheetId="5">#REF!</definedName>
    <definedName name="__4A08_" localSheetId="5">'[34]A01-1'!$A$5:$C$36</definedName>
    <definedName name="____1A01_" localSheetId="5">#REF!</definedName>
    <definedName name="___________A01" localSheetId="5">#REF!</definedName>
    <definedName name="____________A08" localSheetId="5">'[35]A01-1'!$A$5:$C$36</definedName>
    <definedName name="________qyc1234" localSheetId="5">#REF!</definedName>
    <definedName name="_________A08" localSheetId="5">'[36]A01-1'!$A$5:$C$36</definedName>
    <definedName name="_____qyc1234" localSheetId="5">#REF!</definedName>
    <definedName name="__1A01_" localSheetId="5">#REF!</definedName>
    <definedName name="____________A01" localSheetId="5">#REF!</definedName>
    <definedName name="_________A01" localSheetId="5">#REF!</definedName>
    <definedName name="_xlnm.Print_Titles" localSheetId="5">'5.'!$1:$4</definedName>
    <definedName name="_qyc1234" localSheetId="5">#REF!</definedName>
    <definedName name="_____A08" localSheetId="5">'[37]A01-1'!$A$5:$C$36</definedName>
    <definedName name="_a8756" localSheetId="5">'[37]A01-1'!$A$5:$C$36</definedName>
    <definedName name="__________qyc1234" localSheetId="5">#REF!</definedName>
    <definedName name="_____A01" localSheetId="5">#REF!</definedName>
    <definedName name="__________________qyc1234" localSheetId="5">#REF!</definedName>
    <definedName name="_____________A08" localSheetId="5">'[38]A01-1'!$A$5:$C$36</definedName>
    <definedName name="_________qyc1234" localSheetId="5">#REF!</definedName>
    <definedName name="_______________________A08" localSheetId="5">'[39]A01-1'!$A$5:$C$36</definedName>
    <definedName name="性质" localSheetId="5">[40]Sheet2!$A$1:$A$4</definedName>
    <definedName name="______________________A01" localSheetId="5">#REF!</definedName>
    <definedName name="___qyc1234" localSheetId="5">#REF!</definedName>
    <definedName name="_____________A01" localSheetId="5">#REF!</definedName>
    <definedName name="_______A08" localSheetId="5">'[37]A01-1'!$A$5:$C$36</definedName>
    <definedName name="____2A08_" localSheetId="5">'[41]A01-1'!$A$5:$C$36</definedName>
    <definedName name="_______A01" localSheetId="5">#REF!</definedName>
    <definedName name="__A08" localSheetId="5">'[41]A01-1'!$A$5:$C$36</definedName>
    <definedName name="_A08" localSheetId="5">'[41]A01-1'!$A$5:$C$36</definedName>
    <definedName name="支出" localSheetId="5">#REF!</definedName>
    <definedName name="___A08" localSheetId="5">'[42]A01-1'!$A$5:$C$36</definedName>
    <definedName name="___1A01_" localSheetId="5">#REF!</definedName>
    <definedName name="__2A08_" localSheetId="5">'[41]A01-1'!$A$5:$C$36</definedName>
    <definedName name="分类" localSheetId="5">#REF!</definedName>
    <definedName name="__A01" localSheetId="5">#REF!</definedName>
    <definedName name="_A01" localSheetId="5">#REF!</definedName>
    <definedName name="___A01" localSheetId="5">#REF!</definedName>
    <definedName name="_2A01_" localSheetId="5">#REF!</definedName>
    <definedName name="DAHAI" localSheetId="5">#REF!</definedName>
    <definedName name="______qyc1234" localSheetId="5">#REF!</definedName>
    <definedName name="______A08" localSheetId="5">'[37]A01-1'!$A$5:$C$36</definedName>
    <definedName name="__________A08" localSheetId="5">'[35]A01-1'!$A$5:$C$36</definedName>
    <definedName name="__qyc1234" localSheetId="5">#REF!</definedName>
    <definedName name="行业" localSheetId="5">[43]Sheet1!$W$2:$W$9</definedName>
    <definedName name="______A01" localSheetId="5">#REF!</definedName>
    <definedName name="__________A01" localSheetId="5">#REF!</definedName>
    <definedName name="____A08" localSheetId="5">'[42]A01-1'!$A$5:$C$36</definedName>
    <definedName name="_4A08_" localSheetId="5">'[41]A01-1'!$A$5:$C$36</definedName>
    <definedName name="Database" localSheetId="5">#REF!</definedName>
    <definedName name="_xlnm.Print_Area" localSheetId="5">'5.'!$A$1:$B$1250</definedName>
    <definedName name="____A01" localSheetId="5">#REF!</definedName>
    <definedName name="__2A01_" localSheetId="5">#REF!</definedName>
    <definedName name="_______________A08" localSheetId="5">'[37]A01-1'!$A$5:$C$36</definedName>
    <definedName name="形式" localSheetId="5">#REF!</definedName>
    <definedName name="_1A01_" localSheetId="5">#REF!</definedName>
    <definedName name="________A08" localSheetId="5">'[35]A01-1'!$A$5:$C$36</definedName>
    <definedName name="____qyc1234" localSheetId="5">#REF!</definedName>
    <definedName name="_______________A01" localSheetId="5">#REF!</definedName>
    <definedName name="市州" localSheetId="5">[43]Sheet1!$A$2:$U$2</definedName>
    <definedName name="___________A08" localSheetId="5">'[35]A01-1'!$A$5:$C$36</definedName>
    <definedName name="_______qyc1234" localSheetId="5">#REF!</definedName>
    <definedName name="________A01" localSheetId="5">#REF!</definedName>
    <definedName name="___2A08_" localSheetId="5">'[44]A01-1'!$A$5:$C$36</definedName>
    <definedName name="_xlnm.Print_Area" localSheetId="35">'35.遂宁高新区地方政府专项债务余额情况表'!$A:$C</definedName>
    <definedName name="_____________A01" localSheetId="15">#REF!</definedName>
    <definedName name="_______________A08" localSheetId="15">'[1]A01-1'!$A$5:$C$36</definedName>
    <definedName name="__4A08_" localSheetId="15">'[1]A01-1'!$A$5:$C$36</definedName>
    <definedName name="_2A01_" localSheetId="15">#REF!</definedName>
    <definedName name="_a8756" localSheetId="15">'[2]A01-1'!$A$5:$C$36</definedName>
    <definedName name="_A01" localSheetId="15">#REF!</definedName>
    <definedName name="___A08" localSheetId="15">'[3]A01-1'!$A$5:$C$36</definedName>
    <definedName name="__________qyc1234" localSheetId="15">#REF!</definedName>
    <definedName name="_______________A01" localSheetId="15">#REF!</definedName>
    <definedName name="___1A01_" localSheetId="15">#REF!</definedName>
    <definedName name="___2A08_" localSheetId="15">'[1]A01-1'!$A$5:$C$36</definedName>
    <definedName name="___A01" localSheetId="15">#REF!</definedName>
    <definedName name="地区名称" localSheetId="15">#REF!</definedName>
    <definedName name="___________A08" localSheetId="15">'[18]A01-1'!$A$5:$C$36</definedName>
    <definedName name="______________A08" localSheetId="15">'[4]A01-1'!$A$5:$C$36</definedName>
    <definedName name="_______________qyc1234" localSheetId="15">#REF!</definedName>
    <definedName name="____________________A08" localSheetId="15">'[2]A01-1'!$A$5:$C$36</definedName>
    <definedName name="__2A01_" localSheetId="15">#REF!</definedName>
    <definedName name="_1A01_" localSheetId="15">#REF!</definedName>
    <definedName name="___________A01" localSheetId="15">#REF!</definedName>
    <definedName name="____2A08_" localSheetId="15">'[5]A01-1'!$A$5:$C$36</definedName>
    <definedName name="____1A01_" localSheetId="15">#REF!</definedName>
    <definedName name="支出" localSheetId="15">#REF!</definedName>
    <definedName name="____A08" localSheetId="15">'[3]A01-1'!$A$5:$C$36</definedName>
    <definedName name="Database" localSheetId="15">#REF!</definedName>
    <definedName name="__A08" localSheetId="15">'[1]A01-1'!$A$5:$C$36</definedName>
    <definedName name="_xlnm.Print_Area" localSheetId="15">'15.'!$A$1:$D$15</definedName>
    <definedName name="___________________A01" localSheetId="15">#REF!</definedName>
    <definedName name="____A01" localSheetId="15">#REF!</definedName>
    <definedName name="_4A08_" localSheetId="15">'[1]A01-1'!$A$5:$C$36</definedName>
    <definedName name="__A01" localSheetId="15">#REF!</definedName>
    <definedName name="_qyc1234" localSheetId="15">#REF!</definedName>
    <definedName name="__2A08_" localSheetId="15">'[1]A01-1'!$A$5:$C$36</definedName>
    <definedName name="__1A01_" localSheetId="15">#REF!</definedName>
    <definedName name="_A08" localSheetId="15">'[1]A01-1'!$A$5:$C$36</definedName>
    <definedName name="_xlnm.Print_Area" localSheetId="42">'42-遂宁高新区2023年地方政府债务限额调整情况表'!$A:$E</definedName>
    <definedName name="地区名称" localSheetId="17">#REF!</definedName>
    <definedName name="__4A08_" localSheetId="17">'[24]A01-1'!$A$5:$C$36</definedName>
    <definedName name="____1A01_" localSheetId="17">#REF!</definedName>
    <definedName name="__1A01_" localSheetId="17">#REF!</definedName>
    <definedName name="_xlnm.Print_Titles" localSheetId="17">'17.'!$1:$4</definedName>
    <definedName name="_qyc1234" localSheetId="17">#REF!</definedName>
    <definedName name="_a8756" localSheetId="17">'[25]A01-1'!$A$5:$C$36</definedName>
    <definedName name="_____A01" localSheetId="17">#REF!</definedName>
    <definedName name="___________________qyc1234" localSheetId="17">#REF!</definedName>
    <definedName name="_2A08_" localSheetId="17">'[27]A01-1'!$A$5:$C$36</definedName>
    <definedName name="___qyc1234" localSheetId="17">#REF!</definedName>
    <definedName name="_______A08" localSheetId="17">'[25]A01-1'!$A$5:$C$36</definedName>
    <definedName name="_______________________A01" localSheetId="17">#REF!</definedName>
    <definedName name="____2A08_" localSheetId="17">'[28]A01-1'!$A$5:$C$36</definedName>
    <definedName name="_______A01" localSheetId="17">#REF!</definedName>
    <definedName name="_A08" localSheetId="17">'[24]A01-1'!$A$5:$C$36</definedName>
    <definedName name="__A08" localSheetId="17">'[24]A01-1'!$A$5:$C$36</definedName>
    <definedName name="支出" localSheetId="17">#REF!</definedName>
    <definedName name="___A08" localSheetId="17">'[45]A01-1'!$A$5:$C$36</definedName>
    <definedName name="___1A01_" localSheetId="17">#REF!</definedName>
    <definedName name="__2A08_" localSheetId="17">'[24]A01-1'!$A$5:$C$36</definedName>
    <definedName name="__A01" localSheetId="17">#REF!</definedName>
    <definedName name="_A01" localSheetId="17">#REF!</definedName>
    <definedName name="___A01" localSheetId="17">#REF!</definedName>
    <definedName name="_2A01_" localSheetId="17">#REF!</definedName>
    <definedName name="________________________A08" localSheetId="17">'[26]A01-1'!$A$5:$C$36</definedName>
    <definedName name="__qyc1234" localSheetId="17">#REF!</definedName>
    <definedName name="______A01" localSheetId="17">#REF!</definedName>
    <definedName name="____A08" localSheetId="17">'[45]A01-1'!$A$5:$C$36</definedName>
    <definedName name="_4A08_" localSheetId="17">'[24]A01-1'!$A$5:$C$36</definedName>
    <definedName name="Database" localSheetId="17">#REF!</definedName>
    <definedName name="_xlnm.Print_Area" localSheetId="17">'17.'!$A$1:$B$268</definedName>
    <definedName name="____A01" localSheetId="17">#REF!</definedName>
    <definedName name="__2A01_" localSheetId="17">#REF!</definedName>
    <definedName name="_______________A08" localSheetId="17">'[24]A01-1'!$A$5:$C$36</definedName>
    <definedName name="_1A01_" localSheetId="17">#REF!</definedName>
    <definedName name="____qyc1234" localSheetId="17">#REF!</definedName>
    <definedName name="_______________A01" localSheetId="17">#REF!</definedName>
    <definedName name="___2A08_" localSheetId="17">'[24]A01-1'!$A$5:$C$36</definedName>
    <definedName name="_xlnm.Print_Area" localSheetId="2">'2.'!$A$1:$F$32</definedName>
    <definedName name="___A01" localSheetId="2">#REF!</definedName>
    <definedName name="Database" localSheetId="2">#REF!</definedName>
    <definedName name="___A08" localSheetId="2">'[46]A01-1'!$A$5:$C$36</definedName>
    <definedName name="地区名称" localSheetId="19">#REF!</definedName>
    <definedName name="__4A08_" localSheetId="19">'[24]A01-1'!$A$5:$C$36</definedName>
    <definedName name="____1A01_" localSheetId="19">#REF!</definedName>
    <definedName name="___________A01" localSheetId="19">#REF!</definedName>
    <definedName name="____________A08" localSheetId="19">'[47]A01-1'!$A$5:$C$36</definedName>
    <definedName name="________qyc1234" localSheetId="19">#REF!</definedName>
    <definedName name="__1A01_" localSheetId="19">#REF!</definedName>
    <definedName name="____________A01" localSheetId="19">#REF!</definedName>
    <definedName name="_xlnm.Print_Titles" localSheetId="19">'19.'!$1:$4</definedName>
    <definedName name="_____A08" localSheetId="19">'[25]A01-1'!$A$5:$C$36</definedName>
    <definedName name="_qyc1234" localSheetId="19">#REF!</definedName>
    <definedName name="_a8756" localSheetId="19">'[25]A01-1'!$A$5:$C$36</definedName>
    <definedName name="_____A01" localSheetId="19">#REF!</definedName>
    <definedName name="__________________________A08" localSheetId="19">'[26]A01-1'!$A$5:$C$36</definedName>
    <definedName name="_____________________qyc1234" localSheetId="19">#REF!</definedName>
    <definedName name="_2A08_" localSheetId="19">'[27]A01-1'!$A$5:$C$36</definedName>
    <definedName name="_________qyc1234" localSheetId="19">#REF!</definedName>
    <definedName name="___qyc1234" localSheetId="19">#REF!</definedName>
    <definedName name="_________________________A01" localSheetId="19">#REF!</definedName>
    <definedName name="_______A08" localSheetId="19">'[26]A01-1'!$A$5:$C$36</definedName>
    <definedName name="____2A08_" localSheetId="19">'[28]A01-1'!$A$5:$C$36</definedName>
    <definedName name="_______A01" localSheetId="19">#REF!</definedName>
    <definedName name="_A08" localSheetId="19">'[24]A01-1'!$A$5:$C$36</definedName>
    <definedName name="__A08" localSheetId="19">'[24]A01-1'!$A$5:$C$36</definedName>
    <definedName name="支出" localSheetId="19">#REF!</definedName>
    <definedName name="___A08" localSheetId="19">'[29]A01-1'!$A$5:$C$36</definedName>
    <definedName name="___1A01_" localSheetId="19">#REF!</definedName>
    <definedName name="__2A08_" localSheetId="19">'[24]A01-1'!$A$5:$C$36</definedName>
    <definedName name="__A01" localSheetId="19">#REF!</definedName>
    <definedName name="_A01" localSheetId="19">#REF!</definedName>
    <definedName name="___A01" localSheetId="19">#REF!</definedName>
    <definedName name="_2A01_" localSheetId="19">#REF!</definedName>
    <definedName name="______A08" localSheetId="19">'[25]A01-1'!$A$5:$C$36</definedName>
    <definedName name="__________A08" localSheetId="19">'[47]A01-1'!$A$5:$C$36</definedName>
    <definedName name="__qyc1234" localSheetId="19">#REF!</definedName>
    <definedName name="______A01" localSheetId="19">#REF!</definedName>
    <definedName name="__________A01" localSheetId="19">#REF!</definedName>
    <definedName name="____A08" localSheetId="19">'[29]A01-1'!$A$5:$C$36</definedName>
    <definedName name="_4A08_" localSheetId="19">'[24]A01-1'!$A$5:$C$36</definedName>
    <definedName name="Database" localSheetId="19">#REF!</definedName>
    <definedName name="_xlnm.Print_Area" localSheetId="19">'19.'!$A$1:$B$16</definedName>
    <definedName name="____A01" localSheetId="19">#REF!</definedName>
    <definedName name="__2A01_" localSheetId="19">#REF!</definedName>
    <definedName name="_______________A08" localSheetId="19">'[24]A01-1'!$A$5:$C$36</definedName>
    <definedName name="_1A01_" localSheetId="19">#REF!</definedName>
    <definedName name="________A08" localSheetId="19">'[47]A01-1'!$A$5:$C$36</definedName>
    <definedName name="____qyc1234" localSheetId="19">#REF!</definedName>
    <definedName name="_______________A01" localSheetId="19">#REF!</definedName>
    <definedName name="___________A08" localSheetId="19">'[47]A01-1'!$A$5:$C$36</definedName>
    <definedName name="_______qyc1234" localSheetId="19">#REF!</definedName>
    <definedName name="___2A08_" localSheetId="19">'[24]A01-1'!$A$5:$C$36</definedName>
    <definedName name="________________A01">#REF!</definedName>
    <definedName name="_______qyc1234">#REF!</definedName>
    <definedName name="__2A01_">#REF!</definedName>
    <definedName name="______________A08">'[48]A01-1'!$A$5:$C$36</definedName>
    <definedName name="_________________A08">'[21]A01-1'!$A$5:$C$36</definedName>
    <definedName name="__qyc1234">#REF!</definedName>
    <definedName name="______________A01">#REF!</definedName>
    <definedName name="____1A01_">#REF!</definedName>
    <definedName name="分类">#REF!</definedName>
    <definedName name="_1A01_">#REF!</definedName>
    <definedName name="___________A08">'[47]A01-1'!$A$5:$C$36</definedName>
    <definedName name="市州">[49]Sheet1!$A$2:$U$2</definedName>
    <definedName name="______A08">'[25]A01-1'!$A$5:$C$36</definedName>
    <definedName name="___________A01">#REF!</definedName>
    <definedName name="行业">[49]Sheet1!$W$2:$W$9</definedName>
    <definedName name="__1A01_">#REF!</definedName>
    <definedName name="_xlnm.Print_Area">#N/A</definedName>
    <definedName name="______A01">#REF!</definedName>
    <definedName name="___2A08_">'[30]A01-1'!$A$5:$C$36</definedName>
    <definedName name="___A08">'[32]A01-1'!$A$5:$C$36</definedName>
    <definedName name="地区名称">#REF!</definedName>
    <definedName name="___A01">#REF!</definedName>
    <definedName name="____A08">'[32]A01-1'!$A$5:$C$36</definedName>
    <definedName name="___qyc1234">#REF!</definedName>
    <definedName name="_A08">'[30]A01-1'!$A$5:$C$36</definedName>
    <definedName name="____A01">#REF!</definedName>
    <definedName name="_______A08">'[50]A01-1'!$A$5:$C$36</definedName>
    <definedName name="_a8756">'[31]A01-1'!$A$5:$C$36</definedName>
    <definedName name="_A01">#REF!</definedName>
    <definedName name="s">#N/A</definedName>
    <definedName name="_______A01">#REF!</definedName>
    <definedName name="___________qyc1234">#REF!</definedName>
    <definedName name="n">#N/A</definedName>
    <definedName name="m">#N/A</definedName>
    <definedName name="MAILMERGEMODE">"OneWorksheet"</definedName>
    <definedName name="l">#N/A</definedName>
    <definedName name="k">#N/A</definedName>
    <definedName name="j">#N/A</definedName>
    <definedName name="i">#N/A</definedName>
    <definedName name="_4A08_">'[30]A01-1'!$A$5:$C$36</definedName>
    <definedName name="__A08">'[30]A01-1'!$A$5:$C$36</definedName>
    <definedName name="h">#N/A</definedName>
    <definedName name="g">#N/A</definedName>
    <definedName name="形式">#REF!</definedName>
    <definedName name="f">#N/A</definedName>
    <definedName name="e">#N/A</definedName>
    <definedName name="d">#N/A</definedName>
    <definedName name="_____qyc1234">#REF!</definedName>
    <definedName name="b">#N/A</definedName>
    <definedName name="__A01">#REF!</definedName>
    <definedName name="a">#N/A</definedName>
    <definedName name="________qyc1234">#REF!</definedName>
    <definedName name="__4A08_">'[30]A01-1'!$A$5:$C$36</definedName>
    <definedName name="Database">#REF!</definedName>
    <definedName name="_qyc1234">#REF!</definedName>
    <definedName name="_______________A08">'[30]A01-1'!$A$5:$C$36</definedName>
    <definedName name="___1A01_">#REF!</definedName>
    <definedName name="_______________A01">#REF!</definedName>
    <definedName name="_________A08">'[26]A01-1'!$A$5:$C$36</definedName>
    <definedName name="_________A01">#REF!</definedName>
    <definedName name="____________A08">'[47]A01-1'!$A$5:$C$36</definedName>
    <definedName name="_____A08">'[25]A01-1'!$A$5:$C$36</definedName>
    <definedName name="____________A01">#REF!</definedName>
    <definedName name="性质">[51]Sheet2!$A$1:$A$4</definedName>
    <definedName name="_____A01">#REF!</definedName>
    <definedName name="_________qyc1234">#REF!</definedName>
    <definedName name="______qyc1234">#REF!</definedName>
    <definedName name="____2A08_">'[33]A01-1'!$A$5:$C$36</definedName>
    <definedName name="____qyc1234">#REF!</definedName>
    <definedName name="____________qyc1234">#REF!</definedName>
    <definedName name="__________qyc1234">#REF!</definedName>
    <definedName name="__2A08_">'[30]A01-1'!$A$5:$C$36</definedName>
    <definedName name="_____________A08">'[52]A01-1'!$A$5:$C$36</definedName>
    <definedName name="__________A08">'[47]A01-1'!$A$5:$C$36</definedName>
    <definedName name="________A08">'[47]A01-1'!$A$5:$C$36</definedName>
    <definedName name="_____________A01">#REF!</definedName>
    <definedName name="__________A01">#REF!</definedName>
    <definedName name="_2A01_">#REF!</definedName>
    <definedName name="________________A08">'[31]A01-1'!$A$5:$C$36</definedName>
    <definedName name="________A01">#REF!</definedName>
    <definedName name="支出">#REF!</definedName>
    <definedName name="_xlnm.Print_Titles">#N/A</definedName>
  </definedNames>
  <calcPr calcId="144525"/>
</workbook>
</file>

<file path=xl/sharedStrings.xml><?xml version="1.0" encoding="utf-8"?>
<sst xmlns="http://schemas.openxmlformats.org/spreadsheetml/2006/main" count="2915" uniqueCount="1903">
  <si>
    <t xml:space="preserve">遂宁高新区2023年政府预算公开表
</t>
  </si>
  <si>
    <t>表1</t>
  </si>
  <si>
    <t>2023年遂宁高新区一般公共预算收入预算表</t>
  </si>
  <si>
    <t>单位：万元</t>
  </si>
  <si>
    <t>预算科目</t>
  </si>
  <si>
    <t>预算数</t>
  </si>
  <si>
    <t>税收收入小计</t>
  </si>
  <si>
    <t>一、增值税</t>
  </si>
  <si>
    <t>二、企业所得税</t>
  </si>
  <si>
    <t>三、企业所得税退税</t>
  </si>
  <si>
    <t>四、个人所得税</t>
  </si>
  <si>
    <t>五、资源税</t>
  </si>
  <si>
    <t>六、城市维护建设税</t>
  </si>
  <si>
    <t>七、房产税</t>
  </si>
  <si>
    <t>八、印花税</t>
  </si>
  <si>
    <t>九、城镇土地使用税</t>
  </si>
  <si>
    <t>十、土地增值税</t>
  </si>
  <si>
    <t>十一、车船税</t>
  </si>
  <si>
    <t>十二、耕地占用税</t>
  </si>
  <si>
    <t>十三、契税</t>
  </si>
  <si>
    <t>十四、烟叶税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</si>
  <si>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</si>
  <si>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</si>
  <si>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</si>
  <si>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</si>
  <si>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</si>
  <si>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</si>
  <si>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</si>
  <si>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</si>
  <si>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</si>
  <si>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</si>
  <si>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</si>
  <si>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</si>
  <si>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表2</t>
  </si>
  <si>
    <t>2023年遂宁高新区一般公共预算支出预算表</t>
  </si>
  <si>
    <t>合计</t>
  </si>
  <si>
    <t>市（县）自有财力</t>
  </si>
  <si>
    <t>上级提前通知专项转移支付等</t>
  </si>
  <si>
    <t>上年结转
安排</t>
  </si>
  <si>
    <t>新增一般
债券收入</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</si>
  <si>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</si>
  <si>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</si>
  <si>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</si>
  <si>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</si>
  <si>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</si>
  <si>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</si>
  <si>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</si>
  <si>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</si>
  <si>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</si>
  <si>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</si>
  <si>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</si>
  <si>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</si>
  <si>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</si>
  <si>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</si>
  <si>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</si>
  <si>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</si>
  <si>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</si>
  <si>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</si>
  <si>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</si>
  <si>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</si>
  <si>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</si>
  <si>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</si>
  <si>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</si>
  <si>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</si>
  <si>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</si>
  <si>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</si>
  <si>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</si>
  <si>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2023年遂宁高新区一般公共预算收支预算平衡表</t>
  </si>
  <si>
    <t>收   入</t>
  </si>
  <si>
    <t>支   出</t>
  </si>
  <si>
    <t>一般公共预算收入</t>
  </si>
  <si>
    <t>一般公共预算支出</t>
  </si>
  <si>
    <t>转移性收入</t>
  </si>
  <si>
    <t>转移性支出</t>
  </si>
  <si>
    <t>上级补助收入</t>
  </si>
  <si>
    <t>上解支出</t>
  </si>
  <si>
    <t>一般性转移支付收入</t>
  </si>
  <si>
    <t>体制上解支出</t>
  </si>
  <si>
    <t>专项转移支付收入</t>
  </si>
  <si>
    <t>专项上解支出</t>
  </si>
  <si>
    <t>上年结余收入</t>
  </si>
  <si>
    <t>调出资金</t>
  </si>
  <si>
    <t>调入资金</t>
  </si>
  <si>
    <t>区域间转移性支出</t>
  </si>
  <si>
    <t>从政府性基金预算调入</t>
  </si>
  <si>
    <t>援助其他地区支出</t>
  </si>
  <si>
    <t>从国有资本经营预算调入</t>
  </si>
  <si>
    <t>生态保护补偿转移性支出</t>
  </si>
  <si>
    <t>从其他资金调入</t>
  </si>
  <si>
    <t>土地指标调剂转移性支出</t>
  </si>
  <si>
    <t>债务转贷收入</t>
  </si>
  <si>
    <t>其他转移性支出</t>
  </si>
  <si>
    <t>地方政府一般债券转贷收入</t>
  </si>
  <si>
    <t>安排预算稳定调节基金</t>
  </si>
  <si>
    <t>地方政府向外国政府借款转贷收入</t>
  </si>
  <si>
    <t>补充预算周转金</t>
  </si>
  <si>
    <t>地方政府向国际组织借款转贷收入</t>
  </si>
  <si>
    <t>拨付国债转贷资金数</t>
  </si>
  <si>
    <t>地方政府其他一般债务转贷收入</t>
  </si>
  <si>
    <t>国债转贷资金结余</t>
  </si>
  <si>
    <t>区域间转移性收入</t>
  </si>
  <si>
    <t>债务还本支出</t>
  </si>
  <si>
    <t>接受其他地区援助收入</t>
  </si>
  <si>
    <t>地方政府一般债务还本支出</t>
  </si>
  <si>
    <t>生态保护补偿转移性收入</t>
  </si>
  <si>
    <t>地方政府一般债券还本支出</t>
  </si>
  <si>
    <t>土地指标调剂转移性收入</t>
  </si>
  <si>
    <t>地方政府向外国政府借款还本支出</t>
  </si>
  <si>
    <t>其他转移性收入</t>
  </si>
  <si>
    <t>地方政府向国际组织借款还本支出</t>
  </si>
  <si>
    <t>动用预算稳定调节基金</t>
  </si>
  <si>
    <t>……</t>
  </si>
  <si>
    <t>国债转贷收入</t>
  </si>
  <si>
    <t>国债转贷资金上年结余</t>
  </si>
  <si>
    <t>国债转贷转补助数</t>
  </si>
  <si>
    <t>收  入  总  计</t>
  </si>
  <si>
    <t>支  出  总  计</t>
  </si>
  <si>
    <t>表4</t>
  </si>
  <si>
    <t>表5</t>
  </si>
  <si>
    <t>2023年遂宁市高新区一般公共预算支出预算表</t>
  </si>
  <si>
    <t>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</si>
  <si>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</si>
  <si>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</si>
  <si>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</si>
  <si>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</si>
  <si>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</si>
  <si>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</si>
  <si>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</si>
  <si>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</si>
  <si>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</si>
  <si>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</si>
  <si>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</si>
  <si>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</si>
  <si>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</si>
  <si>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</si>
  <si>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</si>
  <si>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</si>
  <si>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</si>
  <si>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</si>
  <si>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</si>
  <si>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</si>
  <si>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</si>
  <si>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</si>
  <si>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</si>
  <si>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</si>
  <si>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</si>
  <si>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</si>
  <si>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</si>
  <si>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</si>
  <si>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</si>
  <si>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</si>
  <si>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</si>
  <si>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</si>
  <si>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</si>
  <si>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</si>
  <si>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</si>
  <si>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</si>
  <si>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</si>
  <si>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</si>
  <si>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</si>
  <si>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</si>
  <si>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</si>
  <si>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</si>
  <si>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</si>
  <si>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</si>
  <si>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</si>
  <si>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</si>
  <si>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</si>
  <si>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</si>
  <si>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</si>
  <si>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</si>
  <si>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</si>
  <si>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</si>
  <si>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</si>
  <si>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</si>
  <si>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</si>
  <si>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</si>
  <si>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</si>
  <si>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</si>
  <si>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</si>
  <si>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</si>
  <si>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</si>
  <si>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</si>
  <si>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</si>
  <si>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</si>
  <si>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</si>
  <si>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</si>
  <si>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</si>
  <si>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</si>
  <si>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</si>
  <si>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</si>
  <si>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</si>
  <si>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</si>
  <si>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</si>
  <si>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</si>
  <si>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</si>
  <si>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</si>
  <si>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</si>
  <si>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</si>
  <si>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</si>
  <si>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</si>
  <si>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</si>
  <si>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</si>
  <si>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</si>
  <si>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</si>
  <si>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</si>
  <si>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</si>
  <si>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</si>
  <si>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</si>
  <si>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</si>
  <si>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</si>
  <si>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</si>
  <si>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</si>
  <si>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</si>
  <si>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</si>
  <si>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</si>
  <si>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</si>
  <si>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</si>
  <si>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</si>
  <si>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</si>
  <si>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</si>
  <si>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</si>
  <si>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</si>
  <si>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</si>
  <si>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</si>
  <si>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</si>
  <si>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</si>
  <si>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</si>
  <si>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</si>
  <si>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</si>
  <si>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</si>
  <si>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</si>
  <si>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</si>
  <si>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</si>
  <si>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</si>
  <si>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</si>
  <si>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</si>
  <si>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</si>
  <si>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</si>
  <si>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</si>
  <si>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</si>
  <si>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</si>
  <si>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</si>
  <si>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</si>
  <si>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</si>
  <si>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</si>
  <si>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</si>
  <si>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</si>
  <si>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</si>
  <si>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对外合作与交流</t>
  </si>
  <si>
    <t xml:space="preserve">    对外宣传</t>
  </si>
  <si>
    <t xml:space="preserve">    其他外交支出</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</si>
  <si>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</si>
  <si>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</si>
  <si>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</si>
  <si>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</si>
  <si>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</si>
  <si>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</si>
  <si>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</si>
  <si>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</si>
  <si>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</si>
  <si>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</si>
  <si>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</si>
  <si>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</si>
  <si>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</si>
  <si>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</si>
  <si>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</si>
  <si>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</si>
  <si>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</si>
  <si>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</si>
  <si>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</si>
  <si>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</si>
  <si>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</si>
  <si>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</si>
  <si>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</si>
  <si>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</si>
  <si>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</si>
  <si>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</si>
  <si>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</si>
  <si>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</si>
  <si>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</si>
  <si>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</si>
  <si>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</si>
  <si>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</si>
  <si>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</si>
  <si>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</si>
  <si>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</si>
  <si>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</si>
  <si>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</si>
  <si>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</si>
  <si>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</si>
  <si>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</si>
  <si>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</si>
  <si>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</si>
  <si>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</si>
  <si>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</si>
  <si>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</si>
  <si>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</si>
  <si>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</si>
  <si>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</si>
  <si>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</si>
  <si>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</si>
  <si>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</si>
  <si>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</si>
  <si>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</si>
  <si>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</si>
  <si>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</si>
  <si>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</si>
  <si>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</si>
  <si>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</si>
  <si>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</si>
  <si>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</si>
  <si>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</si>
  <si>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</si>
  <si>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</si>
  <si>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</si>
  <si>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</si>
  <si>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</si>
  <si>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</si>
  <si>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</si>
  <si>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</si>
  <si>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</si>
  <si>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</si>
  <si>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</si>
  <si>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</si>
  <si>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</si>
  <si>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</si>
  <si>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</si>
  <si>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</si>
  <si>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</si>
  <si>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</si>
  <si>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</si>
  <si>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</si>
  <si>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</si>
  <si>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</si>
  <si>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</si>
  <si>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</si>
  <si>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</si>
  <si>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</si>
  <si>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</si>
  <si>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</si>
  <si>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</si>
  <si>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</si>
  <si>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</si>
  <si>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</si>
  <si>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</si>
  <si>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</si>
  <si>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</si>
  <si>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</si>
  <si>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</si>
  <si>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</si>
  <si>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</si>
  <si>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</si>
  <si>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</si>
  <si>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</si>
  <si>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</si>
  <si>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</si>
  <si>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</si>
  <si>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</si>
  <si>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</si>
  <si>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</si>
  <si>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</si>
  <si>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</si>
  <si>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</si>
  <si>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</si>
  <si>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</si>
  <si>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</si>
  <si>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</si>
  <si>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</si>
  <si>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</si>
  <si>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</si>
  <si>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</si>
  <si>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</si>
  <si>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</si>
  <si>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</si>
  <si>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</si>
  <si>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</si>
  <si>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</si>
  <si>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</si>
  <si>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</si>
  <si>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</si>
  <si>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</si>
  <si>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</si>
  <si>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</si>
  <si>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</si>
  <si>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</si>
  <si>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</si>
  <si>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</si>
  <si>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</si>
  <si>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</si>
  <si>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</si>
  <si>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</si>
  <si>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</si>
  <si>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</si>
  <si>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</si>
  <si>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</si>
  <si>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</si>
  <si>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</si>
  <si>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</si>
  <si>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</si>
  <si>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</si>
  <si>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</si>
  <si>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</si>
  <si>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</si>
  <si>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</si>
  <si>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</si>
  <si>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</si>
  <si>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</si>
  <si>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</si>
  <si>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</si>
  <si>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</si>
  <si>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</si>
  <si>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</si>
  <si>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</si>
  <si>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</si>
  <si>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</si>
  <si>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</si>
  <si>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</si>
  <si>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</si>
  <si>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</si>
  <si>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</si>
  <si>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</si>
  <si>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</si>
  <si>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</si>
  <si>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</si>
  <si>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</si>
  <si>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</si>
  <si>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</si>
  <si>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</si>
  <si>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</si>
  <si>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</si>
  <si>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</si>
  <si>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</si>
  <si>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</si>
  <si>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</si>
  <si>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</si>
  <si>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</si>
  <si>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</si>
  <si>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</si>
  <si>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</si>
  <si>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</si>
  <si>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</si>
  <si>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</si>
  <si>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</si>
  <si>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</si>
  <si>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</si>
  <si>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</si>
  <si>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</si>
  <si>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</si>
  <si>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</si>
  <si>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</si>
  <si>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</si>
  <si>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</si>
  <si>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</si>
  <si>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</si>
  <si>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</si>
  <si>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</si>
  <si>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</si>
  <si>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</si>
  <si>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</si>
  <si>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</si>
  <si>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</si>
  <si>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</si>
  <si>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</si>
  <si>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</si>
  <si>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</si>
  <si>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</si>
  <si>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</si>
  <si>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</si>
  <si>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</si>
  <si>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</si>
  <si>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</si>
  <si>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</si>
  <si>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</si>
  <si>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</si>
  <si>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</si>
  <si>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</si>
  <si>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</si>
  <si>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</si>
  <si>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</si>
  <si>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</si>
  <si>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</si>
  <si>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</si>
  <si>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</si>
  <si>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</si>
  <si>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</si>
  <si>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</si>
  <si>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</si>
  <si>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</si>
  <si>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</si>
  <si>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</si>
  <si>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</si>
  <si>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</si>
  <si>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</si>
  <si>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</si>
  <si>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</si>
  <si>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</si>
  <si>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</si>
  <si>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</si>
  <si>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</si>
  <si>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</si>
  <si>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</si>
  <si>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</si>
  <si>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</si>
  <si>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</si>
  <si>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</si>
  <si>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</si>
  <si>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</si>
  <si>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</si>
  <si>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</si>
  <si>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</si>
  <si>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</si>
  <si>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</si>
  <si>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</si>
  <si>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</si>
  <si>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</si>
  <si>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</si>
  <si>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</si>
  <si>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</si>
  <si>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</si>
  <si>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</si>
  <si>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</si>
  <si>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</si>
  <si>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</si>
  <si>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</si>
  <si>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</si>
  <si>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</si>
  <si>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</si>
  <si>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</si>
  <si>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</si>
  <si>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</si>
  <si>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</si>
  <si>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</si>
  <si>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</si>
  <si>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</si>
  <si>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</si>
  <si>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</si>
  <si>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</si>
  <si>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</si>
  <si>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</si>
  <si>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</si>
  <si>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</si>
  <si>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</si>
  <si>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</si>
  <si>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</si>
  <si>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</si>
  <si>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</si>
  <si>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</si>
  <si>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</si>
  <si>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</si>
  <si>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</si>
  <si>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</si>
  <si>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</si>
  <si>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</si>
  <si>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</si>
  <si>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</si>
  <si>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</si>
  <si>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</si>
  <si>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</si>
  <si>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</si>
  <si>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</si>
  <si>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</si>
  <si>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</si>
  <si>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</si>
  <si>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</si>
  <si>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</si>
  <si>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</si>
  <si>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</si>
  <si>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</si>
  <si>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</si>
  <si>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</si>
  <si>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</si>
  <si>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</si>
  <si>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</si>
  <si>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</si>
  <si>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</si>
  <si>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</si>
  <si>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</si>
  <si>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</si>
  <si>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</si>
  <si>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</si>
  <si>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</si>
  <si>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</si>
  <si>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</si>
  <si>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</si>
  <si>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</si>
  <si>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</si>
  <si>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</si>
  <si>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</si>
  <si>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</si>
  <si>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</si>
  <si>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</si>
  <si>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</si>
  <si>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</si>
  <si>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</si>
  <si>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</si>
  <si>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</si>
  <si>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</si>
  <si>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</si>
  <si>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</si>
  <si>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</si>
  <si>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</si>
  <si>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</si>
  <si>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</si>
  <si>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</si>
  <si>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</si>
  <si>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</si>
  <si>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</si>
  <si>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</si>
  <si>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</si>
  <si>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</si>
  <si>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</si>
  <si>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</si>
  <si>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</si>
  <si>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</si>
  <si>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</si>
  <si>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</si>
  <si>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</si>
  <si>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</si>
  <si>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</si>
  <si>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</si>
  <si>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</si>
  <si>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</si>
  <si>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</si>
  <si>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</si>
  <si>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</si>
  <si>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</si>
  <si>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</si>
  <si>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</si>
  <si>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</si>
  <si>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</si>
  <si>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</si>
  <si>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</si>
  <si>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</si>
  <si>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</si>
  <si>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</si>
  <si>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</si>
  <si>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</si>
  <si>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</si>
  <si>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</si>
  <si>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</si>
  <si>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</si>
  <si>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</si>
  <si>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</si>
  <si>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</si>
  <si>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</si>
  <si>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</si>
  <si>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</si>
  <si>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</si>
  <si>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</si>
  <si>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</si>
  <si>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</si>
  <si>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</si>
  <si>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</si>
  <si>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</si>
  <si>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</si>
  <si>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</si>
  <si>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</si>
  <si>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</si>
  <si>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</si>
  <si>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</si>
  <si>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</si>
  <si>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</si>
  <si>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</si>
  <si>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</si>
  <si>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</si>
  <si>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</si>
  <si>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</si>
  <si>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</si>
  <si>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</si>
  <si>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</si>
  <si>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</si>
  <si>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</si>
  <si>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</si>
  <si>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</si>
  <si>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</si>
  <si>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</si>
  <si>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</si>
  <si>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</si>
  <si>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</si>
  <si>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</si>
  <si>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</si>
  <si>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</si>
  <si>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</si>
  <si>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</si>
  <si>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</si>
  <si>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</si>
  <si>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</si>
  <si>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</si>
  <si>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</si>
  <si>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</si>
  <si>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</si>
  <si>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</si>
  <si>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</si>
  <si>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</si>
  <si>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</si>
  <si>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</si>
  <si>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</si>
  <si>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</si>
  <si>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</si>
  <si>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</si>
  <si>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</si>
  <si>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</si>
  <si>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</si>
  <si>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</si>
  <si>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</si>
  <si>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</si>
  <si>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</si>
  <si>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</si>
  <si>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</si>
  <si>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</si>
  <si>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</si>
  <si>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</si>
  <si>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</si>
  <si>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</si>
  <si>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</si>
  <si>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</si>
  <si>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</si>
  <si>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</si>
  <si>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</si>
  <si>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</si>
  <si>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</si>
  <si>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</si>
  <si>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</si>
  <si>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</si>
  <si>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</si>
  <si>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</si>
  <si>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</si>
  <si>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</si>
  <si>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</si>
  <si>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</si>
  <si>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</si>
  <si>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</si>
  <si>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</si>
  <si>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</si>
  <si>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</si>
  <si>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</si>
  <si>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</si>
  <si>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</si>
  <si>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</si>
  <si>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</si>
  <si>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</si>
  <si>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</si>
  <si>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</si>
  <si>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</si>
  <si>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</si>
  <si>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</si>
  <si>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</si>
  <si>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</si>
  <si>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</si>
  <si>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</si>
  <si>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</si>
  <si>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</si>
  <si>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</si>
  <si>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</si>
  <si>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</si>
  <si>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</si>
  <si>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</si>
  <si>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</si>
  <si>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</si>
  <si>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</si>
  <si>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</si>
  <si>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</si>
  <si>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</si>
  <si>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</si>
  <si>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</si>
  <si>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</si>
  <si>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</si>
  <si>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</si>
  <si>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</si>
  <si>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</si>
  <si>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</si>
  <si>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</si>
  <si>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</si>
  <si>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</si>
  <si>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</si>
  <si>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</si>
  <si>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</si>
  <si>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</si>
  <si>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</si>
  <si>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</si>
  <si>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</si>
  <si>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</si>
  <si>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</si>
  <si>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</si>
  <si>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</si>
  <si>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</si>
  <si>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</si>
  <si>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</si>
  <si>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</si>
  <si>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</si>
  <si>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</si>
  <si>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</si>
  <si>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</si>
  <si>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</si>
  <si>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</si>
  <si>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</si>
  <si>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</si>
  <si>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</si>
  <si>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</si>
  <si>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</si>
  <si>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</si>
  <si>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</si>
  <si>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</si>
  <si>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</si>
  <si>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</si>
  <si>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</si>
  <si>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</si>
  <si>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</si>
  <si>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</si>
  <si>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</si>
  <si>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</si>
  <si>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</si>
  <si>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</si>
  <si>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</si>
  <si>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</si>
  <si>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</si>
  <si>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</si>
  <si>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</si>
  <si>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</si>
  <si>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</si>
  <si>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</si>
  <si>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</si>
  <si>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</si>
  <si>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</si>
  <si>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</si>
  <si>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</si>
  <si>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</si>
  <si>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</si>
  <si>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</si>
  <si>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</si>
  <si>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</si>
  <si>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</si>
  <si>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</si>
  <si>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</si>
  <si>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</si>
  <si>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</si>
  <si>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</si>
  <si>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</si>
  <si>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</si>
  <si>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</si>
  <si>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</si>
  <si>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</si>
  <si>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</si>
  <si>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</si>
  <si>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</si>
  <si>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</si>
  <si>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</si>
  <si>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</si>
  <si>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</si>
  <si>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</si>
  <si>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</si>
  <si>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</si>
  <si>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</si>
  <si>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</si>
  <si>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</si>
  <si>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</si>
  <si>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</si>
  <si>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</si>
  <si>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</si>
  <si>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</si>
  <si>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</si>
  <si>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</si>
  <si>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</si>
  <si>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</si>
  <si>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</si>
  <si>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</si>
  <si>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</si>
  <si>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</si>
  <si>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</si>
  <si>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</si>
  <si>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</si>
  <si>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</si>
  <si>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</si>
  <si>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</si>
  <si>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</si>
  <si>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</si>
  <si>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</si>
  <si>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</si>
  <si>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</si>
  <si>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</si>
  <si>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</si>
  <si>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</si>
  <si>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</si>
  <si>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</si>
  <si>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</si>
  <si>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</si>
  <si>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</si>
  <si>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</si>
  <si>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</si>
  <si>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</si>
  <si>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</si>
  <si>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</si>
  <si>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</si>
  <si>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</si>
  <si>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</si>
  <si>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</si>
  <si>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</si>
  <si>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</si>
  <si>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</si>
  <si>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</si>
  <si>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</si>
  <si>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</si>
  <si>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</si>
  <si>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</si>
  <si>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</si>
  <si>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</si>
  <si>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</si>
  <si>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</si>
  <si>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</si>
  <si>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</si>
  <si>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</si>
  <si>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</si>
  <si>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</si>
  <si>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</si>
  <si>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</si>
  <si>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</si>
  <si>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</si>
  <si>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</si>
  <si>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</si>
  <si>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</si>
  <si>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</si>
  <si>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</si>
  <si>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</si>
  <si>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</si>
  <si>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</si>
  <si>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</si>
  <si>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</si>
  <si>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</si>
  <si>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</si>
  <si>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</si>
  <si>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</si>
  <si>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</si>
  <si>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</si>
  <si>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</si>
  <si>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</si>
  <si>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</si>
  <si>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</si>
  <si>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</si>
  <si>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</si>
  <si>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</si>
  <si>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</si>
  <si>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</si>
  <si>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</si>
  <si>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</si>
  <si>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</si>
  <si>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</si>
  <si>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</si>
  <si>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</si>
  <si>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</si>
  <si>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</si>
  <si>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</si>
  <si>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</si>
  <si>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</si>
  <si>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</si>
  <si>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</si>
  <si>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</si>
  <si>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</si>
  <si>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</si>
  <si>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</si>
  <si>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</si>
  <si>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</si>
  <si>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</si>
  <si>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</si>
  <si>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</si>
  <si>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</si>
  <si>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</si>
  <si>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</si>
  <si>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</si>
  <si>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</si>
  <si>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</si>
  <si>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</si>
  <si>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</si>
  <si>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</si>
  <si>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</si>
  <si>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</si>
  <si>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</si>
  <si>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</si>
  <si>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</si>
  <si>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</si>
  <si>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</si>
  <si>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</si>
  <si>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</si>
  <si>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</si>
  <si>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</si>
  <si>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</si>
  <si>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</si>
  <si>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</si>
  <si>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</si>
  <si>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</si>
  <si>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</si>
  <si>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</si>
  <si>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</si>
  <si>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</si>
  <si>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</si>
  <si>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</si>
  <si>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</si>
  <si>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</si>
  <si>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</si>
  <si>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</si>
  <si>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</si>
  <si>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</si>
  <si>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</si>
  <si>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</si>
  <si>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</si>
  <si>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</si>
  <si>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</si>
  <si>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</si>
  <si>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</si>
  <si>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</si>
  <si>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</si>
  <si>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</si>
  <si>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</si>
  <si>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</si>
  <si>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</si>
  <si>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</si>
  <si>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</si>
  <si>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</si>
  <si>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</si>
  <si>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</si>
  <si>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</si>
  <si>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</si>
  <si>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</si>
  <si>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</si>
  <si>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</si>
  <si>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</si>
  <si>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</si>
  <si>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</si>
  <si>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</si>
  <si>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</si>
  <si>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</si>
  <si>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</si>
  <si>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</si>
  <si>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</si>
  <si>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</si>
  <si>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</si>
  <si>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</si>
  <si>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</si>
  <si>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</si>
  <si>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</si>
  <si>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</si>
  <si>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</si>
  <si>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</si>
  <si>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</si>
  <si>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年初预留</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</si>
  <si>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</si>
  <si>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</si>
  <si>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</si>
  <si>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</si>
  <si>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</si>
  <si>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</si>
  <si>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支出合计</t>
  </si>
  <si>
    <t>表6</t>
  </si>
  <si>
    <t>收  入</t>
  </si>
  <si>
    <t>支  出</t>
  </si>
  <si>
    <t>补助下级支出</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</si>
  <si>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</si>
  <si>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</si>
  <si>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</si>
  <si>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</si>
  <si>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</si>
  <si>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</si>
  <si>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</si>
  <si>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</si>
  <si>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</si>
  <si>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</si>
  <si>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表7</t>
  </si>
  <si>
    <t>2023年遂宁高新区本级一般公共预算
经济分类科目支出预算表</t>
  </si>
  <si>
    <t>合    计</t>
  </si>
  <si>
    <t>一、机关工资福利支出</t>
  </si>
  <si>
    <t xml:space="preserve">   其中：工资奖金津补贴</t>
  </si>
  <si>
    <t xml:space="preserve">         社会保障缴费</t>
  </si>
  <si>
    <t xml:space="preserve">         住房公积金</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</si>
  <si>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</si>
  <si>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</si>
  <si>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</si>
  <si>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</si>
  <si>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</si>
  <si>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</si>
  <si>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</si>
  <si>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</si>
  <si>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</si>
  <si>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</si>
  <si>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</si>
  <si>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</si>
  <si>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</si>
  <si>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</si>
  <si>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设备购置</t>
  </si>
  <si>
    <t xml:space="preserve">         大型修缮</t>
  </si>
  <si>
    <t xml:space="preserve">         其他资本性支出</t>
  </si>
  <si>
    <t>四、机关资本性支出（二）</t>
  </si>
  <si>
    <t xml:space="preserve">   其中：基础设施建设</t>
  </si>
  <si>
    <t>五、对事业单位经常性补助</t>
  </si>
  <si>
    <t xml:space="preserve">   其中：工资福利支出</t>
  </si>
  <si>
    <t xml:space="preserve">         商品和服务支出</t>
  </si>
  <si>
    <t>六、对事业单位资本性补助</t>
  </si>
  <si>
    <t xml:space="preserve">   其中：资本性支出（一）</t>
  </si>
  <si>
    <t xml:space="preserve">         资本性支出（二）</t>
  </si>
  <si>
    <t>七、对企业补助</t>
  </si>
  <si>
    <t xml:space="preserve">   其中：费用补贴</t>
  </si>
  <si>
    <t xml:space="preserve">       其他对企业补助</t>
  </si>
  <si>
    <t>八、对企业资本性支出</t>
  </si>
  <si>
    <t xml:space="preserve">   其中：其他对企业资本性支出</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</si>
  <si>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</si>
  <si>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</si>
  <si>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</si>
  <si>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</si>
  <si>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</si>
  <si>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</si>
  <si>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</si>
  <si>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十一、债务利息及费用支出</t>
  </si>
  <si>
    <t xml:space="preserve">   其中：国内债务付息</t>
  </si>
  <si>
    <t xml:space="preserve">        国内债务发行费用</t>
  </si>
  <si>
    <t>十二、其他支出</t>
  </si>
  <si>
    <t>十三、地方政府一般债务还本支出</t>
  </si>
  <si>
    <t>十四、预备费</t>
  </si>
  <si>
    <t>表8</t>
  </si>
  <si>
    <t>2023年遂宁高新区本级一般公共预算
经济分类科目基本支出预算表</t>
  </si>
  <si>
    <t xml:space="preserve">    其中：设备购置</t>
  </si>
  <si>
    <t>四、对事业单位经常性补助</t>
  </si>
  <si>
    <t>五、对事业单位资本性补助</t>
  </si>
  <si>
    <t>六、对个人和家庭的补助</t>
  </si>
  <si>
    <t>表9</t>
  </si>
  <si>
    <t>2023年遂宁高新区对下一般公共预算
转移支付和税收返还预算表</t>
  </si>
  <si>
    <t>转移支付名称</t>
  </si>
  <si>
    <t>上年执行数</t>
  </si>
  <si>
    <t>本年预算数</t>
  </si>
  <si>
    <t>一、一般性转移支付</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</si>
  <si>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</si>
  <si>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</si>
  <si>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</si>
  <si>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</si>
  <si>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</si>
  <si>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</si>
  <si>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</si>
  <si>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</si>
  <si>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</si>
  <si>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</si>
  <si>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</si>
  <si>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税收返还</t>
  </si>
  <si>
    <t xml:space="preserve"> 体制结算补助</t>
  </si>
  <si>
    <t>二、专项转移支付</t>
  </si>
  <si>
    <t>其中：民族事业发展专项资金</t>
  </si>
  <si>
    <t xml:space="preserve">          帮扶干部风险保障金</t>
  </si>
  <si>
    <t xml:space="preserve">            ……</t>
  </si>
  <si>
    <t>表10</t>
  </si>
  <si>
    <t>遂宁高新区（转移支付项目名称）</t>
  </si>
  <si>
    <r>
      <rPr>
        <b/>
        <sz val="12"/>
        <color rgb="FF000000"/>
        <rFont val="宋体"/>
        <charset val="134"/>
      </rPr>
      <t>地</t>
    </r>
    <r>
      <rPr>
        <b/>
        <sz val="12"/>
        <color rgb="FF000000"/>
        <rFont val="Times New Roman"/>
        <charset val="134"/>
      </rPr>
      <t xml:space="preserve">     </t>
    </r>
    <r>
      <rPr>
        <b/>
        <sz val="12"/>
        <color rgb="FF000000"/>
        <rFont val="宋体"/>
        <charset val="134"/>
      </rPr>
      <t>区</t>
    </r>
  </si>
  <si>
    <t>XX县（市、区）</t>
  </si>
  <si>
    <t>待清算分配数</t>
  </si>
  <si>
    <t>表11</t>
  </si>
  <si>
    <t xml:space="preserve">2023年遂宁高新区预算内基本建设支出预算表 </t>
  </si>
  <si>
    <t>单位:万元，%</t>
  </si>
  <si>
    <t>预算科目（项目）</t>
  </si>
  <si>
    <t>为上年执行</t>
  </si>
  <si>
    <t>一、本级支出</t>
  </si>
  <si>
    <t>（一）一般公共服务支出</t>
  </si>
  <si>
    <t>项目一</t>
  </si>
  <si>
    <t>（二）公共安全支出</t>
  </si>
  <si>
    <t>（三）教育支出</t>
  </si>
  <si>
    <t>（四）科学技术支出</t>
  </si>
  <si>
    <t>（五）文化旅游体育与传媒支出</t>
  </si>
  <si>
    <t>二、对地方转移支付</t>
  </si>
  <si>
    <t>预算内基本建设支出合计</t>
  </si>
  <si>
    <t>本级支出合计</t>
  </si>
  <si>
    <t>对地方转移支付合计</t>
  </si>
  <si>
    <t>表12</t>
  </si>
  <si>
    <t>2023年遂宁高新区本级重大投资计划和项目情况表</t>
  </si>
  <si>
    <t>项目名称</t>
  </si>
  <si>
    <t>建设
性质</t>
  </si>
  <si>
    <t>建设
年限</t>
  </si>
  <si>
    <t>总投资</t>
  </si>
  <si>
    <t>预算内投资</t>
  </si>
  <si>
    <t>建设内容</t>
  </si>
  <si>
    <t>备注</t>
  </si>
  <si>
    <t>承诺
资金</t>
  </si>
  <si>
    <t>已安排
投资</t>
  </si>
  <si>
    <t>20XX年
投资建议</t>
  </si>
  <si>
    <t>建设
总规模</t>
  </si>
  <si>
    <t>20XX年
建设内容</t>
  </si>
  <si>
    <t>一、重大基础设施</t>
  </si>
  <si>
    <t>项目二</t>
  </si>
  <si>
    <t>二、重大社会事业和民生工程</t>
  </si>
  <si>
    <t>三、重大创新平台</t>
  </si>
  <si>
    <t>合  计</t>
  </si>
  <si>
    <t>表13</t>
  </si>
  <si>
    <t>2023年遂宁高新区政府性基金预算收入预算表</t>
  </si>
  <si>
    <t>一、政府性基金收入</t>
  </si>
  <si>
    <t>农网还贷资金收入</t>
  </si>
  <si>
    <t>国家电影事业发展专项资金收入</t>
  </si>
  <si>
    <t>国有土地收益基金收入</t>
  </si>
  <si>
    <t>农业土地开发资金收入</t>
  </si>
  <si>
    <t>国有土地使用权出让收入</t>
  </si>
  <si>
    <t>大中型水库库区基金收入</t>
  </si>
  <si>
    <t>彩票公益金收入</t>
  </si>
  <si>
    <t>城市基础设施配套费收入</t>
  </si>
  <si>
    <t>其他政府性基金收入</t>
  </si>
  <si>
    <t>二、专项债务对应项目专项收入</t>
  </si>
  <si>
    <t>港口建设费专项债务对应项目专项收入</t>
  </si>
  <si>
    <t>国家电影事业发展专项资金专项债务对应项目专项收入</t>
  </si>
  <si>
    <t>国有土地使用权出让金专项债务对应项目专项收入</t>
  </si>
  <si>
    <t>国有土地收益基金专项债务对应项目专项收入</t>
  </si>
  <si>
    <t>农业土地开发资金专项债务对应项目专项收入</t>
  </si>
  <si>
    <t>其他政府性基金专项债务对应项目专项收入</t>
  </si>
  <si>
    <t>政府性基金预算收入合计</t>
  </si>
  <si>
    <t>表14</t>
  </si>
  <si>
    <t>2023年遂宁高新区政府性基金预算支出预算表</t>
  </si>
  <si>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</si>
  <si>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</si>
  <si>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</si>
  <si>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</si>
  <si>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</si>
  <si>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</si>
  <si>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三、社会保障和就业支出</t>
  </si>
  <si>
    <t>大中型水库移民后期扶持基金支出</t>
  </si>
  <si>
    <t>小型水库移民扶助基金安排的支出</t>
  </si>
  <si>
    <t>小型水库移民扶助基金对应专项债务收入安排的支出</t>
  </si>
  <si>
    <t>四、节能环保支出</t>
  </si>
  <si>
    <t>可再生能源电价附加收入安排的支出</t>
  </si>
  <si>
    <t>五、城乡社区支出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</si>
  <si>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</si>
  <si>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</si>
  <si>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</si>
  <si>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</si>
  <si>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</si>
  <si>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</si>
  <si>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</si>
  <si>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</si>
  <si>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</si>
  <si>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</si>
  <si>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六、农林水支出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</si>
  <si>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</si>
  <si>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</si>
  <si>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</si>
  <si>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</si>
  <si>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七、交通运输支出</t>
  </si>
  <si>
    <t>车辆通行费安排的支出</t>
  </si>
  <si>
    <t>港口建设费安排的支出</t>
  </si>
  <si>
    <t>民航发展基金支出</t>
  </si>
  <si>
    <t>政府收费公路专项债券收入安排的支出</t>
  </si>
  <si>
    <t>车辆通行费对应专项债务收入安排的支出</t>
  </si>
  <si>
    <t>港口建设费对应专项债务收入安排的支出</t>
  </si>
  <si>
    <t>八、资源勘探工业信息等支出</t>
  </si>
  <si>
    <t>农网还贷资金支出</t>
  </si>
  <si>
    <t>九、其他支出</t>
  </si>
  <si>
    <t>其他政府性基金及对应专项债务收入安排的支出</t>
  </si>
  <si>
    <t>彩票发行销售机构业务费安排的支出</t>
  </si>
  <si>
    <t>彩票公益金安排的支出</t>
  </si>
  <si>
    <t>十、债务付息支出</t>
  </si>
  <si>
    <t>地方政府专项债务付息支出</t>
  </si>
  <si>
    <t>十一、债务发行费用支出</t>
  </si>
  <si>
    <t>地方政府专项债务发行费用支出</t>
  </si>
  <si>
    <t>十二、抗疫特别国债安排的支出</t>
  </si>
  <si>
    <t>政府性基金预算支出合计</t>
  </si>
  <si>
    <t>表15</t>
  </si>
  <si>
    <t>2023年遂宁高新区政府性基金预算收支预算平衡表</t>
  </si>
  <si>
    <t>政府性基金预算收入</t>
  </si>
  <si>
    <t>政府性基金预算支出</t>
  </si>
  <si>
    <t>地方政府专项债务还本支出</t>
  </si>
  <si>
    <t>地方政府专项债务转贷收入</t>
  </si>
  <si>
    <t>表16</t>
  </si>
  <si>
    <t>表17</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</si>
  <si>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</si>
  <si>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</si>
  <si>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</si>
  <si>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</si>
  <si>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</si>
  <si>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</si>
  <si>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</si>
  <si>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</si>
  <si>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</si>
  <si>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</si>
  <si>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</si>
  <si>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</si>
  <si>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</si>
  <si>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</si>
  <si>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</si>
  <si>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</si>
  <si>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</si>
  <si>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</si>
  <si>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</si>
  <si>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</si>
  <si>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</si>
  <si>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</si>
  <si>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</si>
  <si>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</si>
  <si>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</si>
  <si>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</si>
  <si>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</si>
  <si>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</si>
  <si>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</si>
  <si>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</si>
  <si>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</si>
  <si>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</si>
  <si>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</si>
  <si>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</si>
  <si>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</si>
  <si>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</si>
  <si>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</si>
  <si>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</si>
  <si>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</si>
  <si>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</si>
  <si>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</si>
  <si>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</si>
  <si>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</si>
  <si>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</si>
  <si>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</si>
  <si>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</si>
  <si>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</si>
  <si>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</si>
  <si>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</si>
  <si>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</si>
  <si>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</si>
  <si>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</si>
  <si>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</si>
  <si>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</si>
  <si>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</si>
  <si>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</si>
  <si>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</si>
  <si>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</si>
  <si>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</si>
  <si>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</si>
  <si>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</si>
  <si>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</si>
  <si>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</si>
  <si>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</si>
  <si>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</si>
  <si>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</si>
  <si>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</si>
  <si>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</si>
  <si>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</si>
  <si>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</si>
  <si>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</si>
  <si>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</si>
  <si>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</si>
  <si>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</si>
  <si>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</si>
  <si>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</si>
  <si>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</si>
  <si>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</si>
  <si>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</si>
  <si>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</si>
  <si>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</si>
  <si>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</si>
  <si>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</si>
  <si>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</si>
  <si>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</si>
  <si>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</si>
  <si>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</si>
  <si>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</si>
  <si>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</si>
  <si>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</si>
  <si>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</si>
  <si>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</si>
  <si>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</si>
  <si>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</si>
  <si>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</si>
  <si>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</si>
  <si>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</si>
  <si>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</si>
  <si>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</si>
  <si>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</si>
  <si>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</si>
  <si>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</si>
  <si>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</si>
  <si>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</si>
  <si>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</si>
  <si>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</si>
  <si>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</si>
  <si>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</si>
  <si>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</si>
  <si>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</si>
  <si>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</si>
  <si>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</si>
  <si>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</si>
  <si>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</si>
  <si>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</si>
  <si>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</si>
  <si>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</si>
  <si>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</si>
  <si>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</si>
  <si>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</si>
  <si>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</si>
  <si>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</si>
  <si>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</si>
  <si>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</si>
  <si>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</si>
  <si>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</si>
  <si>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</si>
  <si>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</si>
  <si>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</si>
  <si>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</si>
  <si>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</si>
  <si>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</si>
  <si>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</si>
  <si>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</si>
  <si>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</si>
  <si>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</si>
  <si>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</si>
  <si>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</si>
  <si>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</si>
  <si>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</si>
  <si>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</si>
  <si>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</si>
  <si>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</si>
  <si>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</si>
  <si>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</si>
  <si>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</si>
  <si>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</si>
  <si>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</si>
  <si>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</si>
  <si>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</si>
  <si>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</si>
  <si>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</si>
  <si>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</si>
  <si>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</si>
  <si>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</si>
  <si>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</si>
  <si>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</si>
  <si>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</si>
  <si>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资源勘探工业信息等支出</t>
  </si>
  <si>
    <t xml:space="preserve">  农网还贷资金支出</t>
  </si>
  <si>
    <t xml:space="preserve">    中央农网还贷资金支出</t>
  </si>
  <si>
    <t xml:space="preserve">    地方农网还贷资金支出</t>
  </si>
  <si>
    <t xml:space="preserve">    其他农网还贷资金支出</t>
  </si>
  <si>
    <t>金融支出</t>
  </si>
  <si>
    <t xml:space="preserve">  金融调控支出</t>
  </si>
  <si>
    <t xml:space="preserve">    中央特别国债经营基金支出</t>
  </si>
  <si>
    <t xml:space="preserve">    中央特别国债经营基金财务支出</t>
  </si>
  <si>
    <t>其他支出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</si>
  <si>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</si>
  <si>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</si>
  <si>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</si>
  <si>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</si>
  <si>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</si>
  <si>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</si>
  <si>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</si>
  <si>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</si>
  <si>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</si>
  <si>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</si>
  <si>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</si>
  <si>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</si>
  <si>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</si>
  <si>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</si>
  <si>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</si>
  <si>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</si>
  <si>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</si>
  <si>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</si>
  <si>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</si>
  <si>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</si>
  <si>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</si>
  <si>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</si>
  <si>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</si>
  <si>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</si>
  <si>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</si>
  <si>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</si>
  <si>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</si>
  <si>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</si>
  <si>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</si>
  <si>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</si>
  <si>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</si>
  <si>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</si>
  <si>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</si>
  <si>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</si>
  <si>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</si>
  <si>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</si>
  <si>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</si>
  <si>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</si>
  <si>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</si>
  <si>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</si>
  <si>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</si>
  <si>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</si>
  <si>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</si>
  <si>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</si>
  <si>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</si>
  <si>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</si>
  <si>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</si>
  <si>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</si>
  <si>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</si>
  <si>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</si>
  <si>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</si>
  <si>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</si>
  <si>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</si>
  <si>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</si>
  <si>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</si>
  <si>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</si>
  <si>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</si>
  <si>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</si>
  <si>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</si>
  <si>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</si>
  <si>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</si>
  <si>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</si>
  <si>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</si>
  <si>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</si>
  <si>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</si>
  <si>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</si>
  <si>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</si>
  <si>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</si>
  <si>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</si>
  <si>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</si>
  <si>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</si>
  <si>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</si>
  <si>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</si>
  <si>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</si>
  <si>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</si>
  <si>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</si>
  <si>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</si>
  <si>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</si>
  <si>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</si>
  <si>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</si>
  <si>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</si>
  <si>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表18</t>
  </si>
  <si>
    <t>表19</t>
  </si>
  <si>
    <t>2023年遂宁高新区对下政府性基金预算
转移支付预算表</t>
  </si>
  <si>
    <t>预    算    科    目</t>
  </si>
  <si>
    <t>一、文化旅游体育与传媒支出</t>
  </si>
  <si>
    <t>其中：国家电影事业发展专项资金安排的支出</t>
  </si>
  <si>
    <t xml:space="preserve">     其中：其他国家电影事业发展专项资金支出</t>
  </si>
  <si>
    <t>二、……</t>
  </si>
  <si>
    <t>其中：……</t>
  </si>
  <si>
    <t xml:space="preserve">     其中：……</t>
  </si>
  <si>
    <t>表20</t>
  </si>
  <si>
    <t>2023年遂宁高新区国有资本经营预算收入预算表</t>
  </si>
  <si>
    <t>单位：万元，%</t>
  </si>
  <si>
    <t>预  算  科  目</t>
  </si>
  <si>
    <t>2022年
执行数</t>
  </si>
  <si>
    <t>2023年
预算数</t>
  </si>
  <si>
    <t>为上年
执行</t>
  </si>
  <si>
    <t>一、利润收入</t>
  </si>
  <si>
    <r>
      <rPr>
        <sz val="11"/>
        <rFont val="宋体"/>
        <charset val="134"/>
      </rPr>
      <t xml:space="preserve"> </t>
    </r>
    <r>
      <rPr>
        <sz val="11"/>
        <rFont val="宋体"/>
        <charset val="134"/>
      </rPr>
      <t xml:space="preserve">   </t>
    </r>
    <r>
      <rPr>
        <sz val="11"/>
        <rFont val="宋体"/>
        <charset val="134"/>
      </rPr>
      <t>烟草企业利润收入</t>
    </r>
  </si>
  <si>
    <t xml:space="preserve">    石油石化企业利润收入</t>
  </si>
  <si>
    <t xml:space="preserve">    电力企业利润收入</t>
  </si>
  <si>
    <t xml:space="preserve">    ……</t>
  </si>
  <si>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</si>
  <si>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</si>
  <si>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</si>
  <si>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</si>
  <si>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</si>
  <si>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</si>
  <si>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</si>
  <si>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国有股减持收入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</si>
  <si>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</si>
  <si>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</si>
  <si>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</si>
  <si>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</si>
  <si>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</si>
  <si>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</si>
  <si>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 xml:space="preserve">    其他国有资本经营预算企业清算收入</t>
  </si>
  <si>
    <t>五、其他收入</t>
  </si>
  <si>
    <t xml:space="preserve">    其他国有资本经营预算收入</t>
  </si>
  <si>
    <t>国有资本经营预算收入合计</t>
  </si>
  <si>
    <t>表21</t>
  </si>
  <si>
    <t>2023年遂宁高新区国有资本经营预算支出预算表</t>
  </si>
  <si>
    <t>一、解决历史遗留问题及改革成本支出</t>
  </si>
  <si>
    <t xml:space="preserve">        厂办大集体改革支出</t>
  </si>
  <si>
    <t xml:space="preserve"> “三供一业”移交补助支出</t>
  </si>
  <si>
    <t xml:space="preserve"> 国有企业办职教幼教补助支出</t>
  </si>
  <si>
    <t xml:space="preserve">    国有企业退休人员社会化管理补助支出</t>
  </si>
  <si>
    <t xml:space="preserve"> ……</t>
  </si>
  <si>
    <t xml:space="preserve"> 其他解决历史遗留问题及改革成本支出</t>
  </si>
  <si>
    <t>二、国有企业资本金注入</t>
  </si>
  <si>
    <t xml:space="preserve"> 国有经济结构调整支出</t>
  </si>
  <si>
    <t xml:space="preserve"> 公益性设施投资支出</t>
  </si>
  <si>
    <t xml:space="preserve"> 前瞻性战略性产业发展支出</t>
  </si>
  <si>
    <t xml:space="preserve"> 其他国有企业资本金注入</t>
  </si>
  <si>
    <t>三、国有企业政策性补贴</t>
  </si>
  <si>
    <t xml:space="preserve"> 国有企业政策性补贴</t>
  </si>
  <si>
    <t>四、其他国有资本经营预算支出</t>
  </si>
  <si>
    <t xml:space="preserve"> 其他国有资本经营预算支出</t>
  </si>
  <si>
    <t>国有资本经营预算支出合计</t>
  </si>
  <si>
    <t>表22</t>
  </si>
  <si>
    <t>2023年遂宁高新区国有资本经营预算收支预算平衡表</t>
  </si>
  <si>
    <t>国有资本经营预算收入</t>
  </si>
  <si>
    <t>国有资本经营预算支出</t>
  </si>
  <si>
    <t xml:space="preserve">  上级补助收入</t>
  </si>
  <si>
    <t xml:space="preserve">  上解支出</t>
  </si>
  <si>
    <t xml:space="preserve">  上年结余收入</t>
  </si>
  <si>
    <t xml:space="preserve">  调出资金</t>
  </si>
  <si>
    <t>表23</t>
  </si>
  <si>
    <t>表24</t>
  </si>
  <si>
    <t xml:space="preserve">        厂办大集体改革支出 </t>
  </si>
  <si>
    <t xml:space="preserve"> 国有企业退休人员社会化管理补助支出</t>
  </si>
  <si>
    <t>表25</t>
  </si>
  <si>
    <t xml:space="preserve">  补助下级支出</t>
  </si>
  <si>
    <t xml:space="preserve">  上解收入</t>
  </si>
  <si>
    <t>表26</t>
  </si>
  <si>
    <t>2023年遂宁高新区对下国有资本经营预算
转移支付预算表</t>
  </si>
  <si>
    <r>
      <rPr>
        <b/>
        <sz val="11"/>
        <rFont val="宋体"/>
        <charset val="134"/>
      </rPr>
      <t>预 算</t>
    </r>
    <r>
      <rPr>
        <b/>
        <sz val="11"/>
        <rFont val="宋体"/>
        <charset val="134"/>
      </rPr>
      <t xml:space="preserve"> </t>
    </r>
    <r>
      <rPr>
        <b/>
        <sz val="11"/>
        <rFont val="宋体"/>
        <charset val="134"/>
      </rPr>
      <t>科</t>
    </r>
    <r>
      <rPr>
        <b/>
        <sz val="11"/>
        <rFont val="宋体"/>
        <charset val="134"/>
      </rPr>
      <t xml:space="preserve"> </t>
    </r>
    <r>
      <rPr>
        <b/>
        <sz val="11"/>
        <rFont val="宋体"/>
        <charset val="134"/>
      </rPr>
      <t>目</t>
    </r>
  </si>
  <si>
    <t>执行数</t>
  </si>
  <si>
    <t>为上年
执行数</t>
  </si>
  <si>
    <t xml:space="preserve">  国有企业办职教幼教补助支出</t>
  </si>
  <si>
    <t>表27</t>
  </si>
  <si>
    <t>2023年遂宁高新区社会保险基金预算收入预算表</t>
  </si>
  <si>
    <t>一、企业职工基本养老保险基金收入</t>
  </si>
  <si>
    <t>无</t>
  </si>
  <si>
    <t>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</si>
  <si>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</si>
  <si>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</si>
  <si>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</si>
  <si>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</si>
  <si>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</si>
  <si>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其中：失业保险费收入</t>
  </si>
  <si>
    <t xml:space="preserve">      失业保险基金财政补贴收入</t>
  </si>
  <si>
    <t xml:space="preserve">      失业保险基金利息收入</t>
  </si>
  <si>
    <t xml:space="preserve">      其他失业保险基金收入</t>
  </si>
  <si>
    <t>三、职工基本医疗保险基金收入</t>
  </si>
  <si>
    <t>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</si>
  <si>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</si>
  <si>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</si>
  <si>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</si>
  <si>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</si>
  <si>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其中：工伤保险费收入</t>
  </si>
  <si>
    <t xml:space="preserve">      工伤保险基金财政补贴收入</t>
  </si>
  <si>
    <t xml:space="preserve">      工伤保险基金利息收入</t>
  </si>
  <si>
    <t xml:space="preserve">      职业伤害保障费收入</t>
  </si>
  <si>
    <t xml:space="preserve">      其他工伤保险基金收入</t>
  </si>
  <si>
    <t>五、城乡居民基本养老保险基金收入</t>
  </si>
  <si>
    <t>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</si>
  <si>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</si>
  <si>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</si>
  <si>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</si>
  <si>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</si>
  <si>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</si>
  <si>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</si>
  <si>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其中：机关事业单位基本养老保险费收入</t>
  </si>
  <si>
    <t xml:space="preserve">      机关事业单位基本养老保险基金财政补贴收入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</si>
  <si>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</si>
  <si>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</si>
  <si>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</si>
  <si>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</si>
  <si>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其中：城乡居民基本医疗保险费收入</t>
  </si>
  <si>
    <t xml:space="preserve">      城乡居民基本医疗保险基金财政补贴收入</t>
  </si>
  <si>
    <t xml:space="preserve">      城乡居民基本医疗保险基金利息收入</t>
  </si>
  <si>
    <t xml:space="preserve">      其他城乡居民基本医疗保险基金收入</t>
  </si>
  <si>
    <t>社会保险基金预算收入合计</t>
  </si>
  <si>
    <t>备注：1.“预算科目”根据政府收支分类科目调整进行相应调整。
      2.按照《预算法》要求，社会保险基金预算按统筹层次编制，统筹地区公开本地区社会保
        险基金预算时，应公开到本统筹层次及下级的社会保险险种。</t>
  </si>
  <si>
    <t>表28</t>
  </si>
  <si>
    <t>2023年遂宁高新区社会保险基金预算支出预算表</t>
  </si>
  <si>
    <t>一、企业职工基本养老保险基金支出</t>
  </si>
  <si>
    <t>其中：基本养老金</t>
  </si>
  <si>
    <t xml:space="preserve">      医疗补助金</t>
  </si>
  <si>
    <t xml:space="preserve">      丧葬抚恤补助</t>
  </si>
  <si>
    <t xml:space="preserve">      其他企业职工基本养老保险基金支出</t>
  </si>
  <si>
    <t>二、失业保险基金支出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</si>
  <si>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</si>
  <si>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</si>
  <si>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</si>
  <si>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</si>
  <si>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</si>
  <si>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</si>
  <si>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</si>
  <si>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三、职工基本医疗保险基金支出</t>
  </si>
  <si>
    <t>其中：职工基本医疗保险统筹基金</t>
  </si>
  <si>
    <t xml:space="preserve">      职工基本医疗保险个人账户基金</t>
  </si>
  <si>
    <t xml:space="preserve">      其他职工基本医疗保险基金支出</t>
  </si>
  <si>
    <t>四、工伤保险基金支出</t>
  </si>
  <si>
    <t>其中：工伤保险待遇</t>
  </si>
  <si>
    <t xml:space="preserve">      劳动能力鉴定支出</t>
  </si>
  <si>
    <t xml:space="preserve">      工伤预防费用支出</t>
  </si>
  <si>
    <t xml:space="preserve">      职业伤害保障支出</t>
  </si>
  <si>
    <t xml:space="preserve">      其他工伤保险基金支出</t>
  </si>
  <si>
    <t>五、城乡居民基本养老保险基金支出</t>
  </si>
  <si>
    <t>其中：基础养老金支出</t>
  </si>
  <si>
    <t xml:space="preserve">      个人账户养老金支出</t>
  </si>
  <si>
    <t xml:space="preserve">      丧葬抚恤补助支出</t>
  </si>
  <si>
    <t xml:space="preserve">      其他城乡居民基本养老保险基金支出</t>
  </si>
  <si>
    <t>六、机关事业单位基本养老保险基金支出</t>
  </si>
  <si>
    <t>其中：基本养老金支出</t>
  </si>
  <si>
    <t xml:space="preserve">      其他机关事业单位基本养老保险基金支出</t>
  </si>
  <si>
    <t>七、城乡居民基本医疗保险基金支出</t>
  </si>
  <si>
    <t>其中：城乡居民基本医疗保险基金医疗待遇支出</t>
  </si>
  <si>
    <t xml:space="preserve">      城乡居民大病保险支出</t>
  </si>
  <si>
    <t xml:space="preserve">      其他城乡居民基本医疗保险基金支出</t>
  </si>
  <si>
    <t>社会保险基金预算支出合计</t>
  </si>
  <si>
    <t>备注：1.“预算科目”根据政府收支分类科目调整进行相应调整。
      2.按照《预算法》要求，社会保险基金预算按统筹层次编制，统筹地区公开本地区社会
        保险基金预算时，应公开到本统筹层次及下级的社会保险险种。</t>
  </si>
  <si>
    <t>表29</t>
  </si>
  <si>
    <t>2023年遂宁高新区社会保险基金预算收支预算平衡表</t>
  </si>
  <si>
    <t>社会保险基金预算收入</t>
  </si>
  <si>
    <t>社会保险基金预算支出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</si>
  <si>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</si>
  <si>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</si>
  <si>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</si>
  <si>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</si>
  <si>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</si>
  <si>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</si>
  <si>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</si>
  <si>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</si>
  <si>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</si>
  <si>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</si>
  <si>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</si>
  <si>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</si>
  <si>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</si>
  <si>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年终结余</t>
  </si>
  <si>
    <t>备注：1.“预算科目”根据政府收支分类科目调整进行相应调整。
      2.按照《预算法》要求，社会保险基金预算按统筹层次编制，统筹地区公开本地区社会保险基金预算
        时，应公开到本统筹层次及下级的社会保险险种。</t>
  </si>
  <si>
    <t>表30</t>
  </si>
  <si>
    <t>备注：1.“预算科目”根据政府收支分类科目调整进行相应调整。
      2.按照《预算法》要求，社会保险基金预算按统筹层次编制，统筹地区公开本级社会保险基金
        预算时， 应公开到本统筹层次的社会保险险种。</t>
  </si>
  <si>
    <t>表31</t>
  </si>
  <si>
    <t>备注：1.“预算科目”根据政府收支分类科目调整进行相应调整。
      2.按照《预算法》要求，社会保险基金预算按统筹层次编制，统筹地区公开本级社会保险
        基金预算时，应公开到本统筹层次的社会保险险种。</t>
  </si>
  <si>
    <t>表32</t>
  </si>
  <si>
    <t>备注：1.“预算科目”根据政府收支分类科目调整进行相应调整。
      2.按照《预算法》要求，社会保险基金预算按统筹层次编制，统筹地区公开本级社会保险基金预算时，
        应公开到本统筹层次的社会保险险种。</t>
  </si>
  <si>
    <t>表33</t>
  </si>
  <si>
    <t>遂宁高新区2022年地方政府债务限额及余额预算情况表</t>
  </si>
  <si>
    <t>地   区</t>
  </si>
  <si>
    <t>2022年债务限额</t>
  </si>
  <si>
    <t>2022年债务余额预计执行数</t>
  </si>
  <si>
    <t>一般债务</t>
  </si>
  <si>
    <t>专项债务</t>
  </si>
  <si>
    <t>公  式</t>
  </si>
  <si>
    <t>A=B+C</t>
  </si>
  <si>
    <t>B</t>
  </si>
  <si>
    <t>C</t>
  </si>
  <si>
    <t>D=E+F</t>
  </si>
  <si>
    <t>E</t>
  </si>
  <si>
    <t>F</t>
  </si>
  <si>
    <t>遂宁高新区合计</t>
  </si>
  <si>
    <t xml:space="preserve">  一、遂宁高新区本级</t>
  </si>
  <si>
    <t xml:space="preserve">  二、XX市（县）下级合计</t>
  </si>
  <si>
    <t xml:space="preserve">    （一）下级地区1</t>
  </si>
  <si>
    <t xml:space="preserve">    （二）下级地区2</t>
  </si>
  <si>
    <t>注：1.本表反映上一年度本地区、本级及所属地区地方政府债务限额及余额预计执行数。
    2.本表由县级以上地方各级财政部门在本级人民代表大会批准预算后二十日内公开。</t>
  </si>
  <si>
    <t>表34</t>
  </si>
  <si>
    <t>遂宁高新区地方政府一般债务余额情况表</t>
  </si>
  <si>
    <t>项    目</t>
  </si>
  <si>
    <t>一、2021年末地方政府一般债务余额实际数</t>
  </si>
  <si>
    <t>二、2022年末地方政府一般债务限额</t>
  </si>
  <si>
    <t>三、2022年地方政府一般债务发行额</t>
  </si>
  <si>
    <t xml:space="preserve">    中央转贷地方的国际金融组织和外国政府贷款</t>
  </si>
  <si>
    <t xml:space="preserve">    2022年地方政府一般债券发行额</t>
  </si>
  <si>
    <t>四、2022年地方政府一般债务还本额</t>
  </si>
  <si>
    <t>五、2022年末地方政府一般债务余额预计执行数</t>
  </si>
  <si>
    <t>六、2022年末地方政府一般债务剩余年限（年）</t>
  </si>
  <si>
    <t>七、2023年地方政府一般债务新增举债额度</t>
  </si>
  <si>
    <t>八、2023年地方政府一般债务限额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</si>
  <si>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</si>
  <si>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表35</t>
  </si>
  <si>
    <t>遂宁高新区地方政府专项债务余额情况表</t>
  </si>
  <si>
    <t>一、2021年末地方政府专项债务余额实际数</t>
  </si>
  <si>
    <t>二、2022年末地方政府专项债务限额</t>
  </si>
  <si>
    <t>三、2022年地方政府专项债务发行额</t>
  </si>
  <si>
    <t>四、2022年地方政府专项债务还本额</t>
  </si>
  <si>
    <t>五、2022年末地方政府专项债务余额预计执行数</t>
  </si>
  <si>
    <t>六、2022年末地方政府专项债务剩余年限（年）</t>
  </si>
  <si>
    <t>七、2023年地方政府专项债务新增举债额度</t>
  </si>
  <si>
    <t>八、2023年末地方政府专项债务限额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</si>
  <si>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</si>
  <si>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表36</t>
  </si>
  <si>
    <t>遂宁高新区地方政府债券发行及还本付息情况表</t>
  </si>
  <si>
    <t>公式</t>
  </si>
  <si>
    <t>本地区</t>
  </si>
  <si>
    <t>本级</t>
  </si>
  <si>
    <t>一、2022年发行预计执行数</t>
  </si>
  <si>
    <t>A=B+D</t>
  </si>
  <si>
    <t>（一）一般债券</t>
  </si>
  <si>
    <t xml:space="preserve">   其中：再融资债券</t>
  </si>
  <si>
    <t>（二）专项债券</t>
  </si>
  <si>
    <t>D</t>
  </si>
  <si>
    <t>二、2022年还本预计执行数</t>
  </si>
  <si>
    <t>F=G+H</t>
  </si>
  <si>
    <t>G</t>
  </si>
  <si>
    <t>H</t>
  </si>
  <si>
    <t>三、2022年付息预计执行数</t>
  </si>
  <si>
    <t>I=J+K</t>
  </si>
  <si>
    <t>J</t>
  </si>
  <si>
    <t>K</t>
  </si>
  <si>
    <t>四、2023年还本预算数</t>
  </si>
  <si>
    <t>L=M+O</t>
  </si>
  <si>
    <t>M</t>
  </si>
  <si>
    <t xml:space="preserve">   其中：再融资</t>
  </si>
  <si>
    <t xml:space="preserve">         财政预算安排 </t>
  </si>
  <si>
    <t>N</t>
  </si>
  <si>
    <t>O</t>
  </si>
  <si>
    <t xml:space="preserve">         财政预算安排</t>
  </si>
  <si>
    <t>P</t>
  </si>
  <si>
    <t>五、2023年付息预算数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</si>
  <si>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</si>
  <si>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</si>
  <si>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</si>
  <si>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</si>
  <si>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表37</t>
  </si>
  <si>
    <t>遂宁高新区本级2022年地方政府专项债务表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</si>
  <si>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</si>
  <si>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</si>
  <si>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</si>
  <si>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</si>
  <si>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</si>
  <si>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</si>
  <si>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</si>
  <si>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</si>
  <si>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六、已发行专项债券利率（%）</t>
  </si>
  <si>
    <t>注：1.本表反映上一年度本级政府专项债券收入、支出、还本付息情况，反映本级项目的负债规模、期限、利率、还本付息等情况。
    2.本表由县级以上地方各级财政部门在本级人民代表大会批准预算后二十日内公开。</t>
  </si>
  <si>
    <t>表38</t>
  </si>
  <si>
    <t>遂宁高新区本级2022年新增政府债券项目实施情况表</t>
  </si>
  <si>
    <t>区划名称</t>
  </si>
  <si>
    <t>项目实施单位</t>
  </si>
  <si>
    <t>新增债券资金发行金额</t>
  </si>
  <si>
    <t>财政部门资金拨付</t>
  </si>
  <si>
    <t>项目概况</t>
  </si>
  <si>
    <t>一般债券</t>
  </si>
  <si>
    <t>专项债券</t>
  </si>
  <si>
    <t>拨付金额</t>
  </si>
  <si>
    <t>拨付进度（%）</t>
  </si>
  <si>
    <t>遂宁高新区</t>
  </si>
  <si>
    <t>建设交运局</t>
  </si>
  <si>
    <r>
      <rPr>
        <sz val="12"/>
        <color rgb="FF000000"/>
        <rFont val="宋体"/>
        <charset val="134"/>
      </rPr>
      <t>遂宁高新区</t>
    </r>
    <r>
      <rPr>
        <sz val="12"/>
        <color rgb="FF000000"/>
        <rFont val="宋体"/>
        <charset val="134"/>
      </rPr>
      <t>2022</t>
    </r>
    <r>
      <rPr>
        <sz val="12"/>
        <color rgb="FF000000"/>
        <rFont val="宋体"/>
        <charset val="134"/>
      </rPr>
      <t>年小型水库安全运行项目</t>
    </r>
  </si>
  <si>
    <t>其他农林水利建设</t>
  </si>
  <si>
    <t>遂宁市盈港实业有限责任公司</t>
  </si>
  <si>
    <t>遂宁高新区川渝农产品冷链物流配送中心</t>
  </si>
  <si>
    <t>城乡冷链物流基础设施</t>
  </si>
  <si>
    <t>四川天盈实业有限责任公司</t>
  </si>
  <si>
    <t>高新区桃花山棚户区改造项目（三期）</t>
  </si>
  <si>
    <t>保障性安居工程</t>
  </si>
  <si>
    <t>遂宁高新区城市智能停车场（备选库改资本金）</t>
  </si>
  <si>
    <t>城市停车场</t>
  </si>
  <si>
    <t>遂宁天一投资集团有限责任公司</t>
  </si>
  <si>
    <t>遂宁高新区锂电产业园配套基础设施项目（一期）</t>
  </si>
  <si>
    <t>产业园区基础设施</t>
  </si>
  <si>
    <t>遂宁高新区智能机械装备产业园基础设施建设项目</t>
  </si>
  <si>
    <t>遂宁高新区新材料产业园配套基础设施项目（二期）</t>
  </si>
  <si>
    <t>社事群工局</t>
  </si>
  <si>
    <t>遂宁高新区学前教育提升项目</t>
  </si>
  <si>
    <t>社会事业</t>
  </si>
  <si>
    <t>遂宁保税物流中心（B 型）项目</t>
  </si>
  <si>
    <t>遂宁高新区创客孵化中心配套设施建设项目</t>
  </si>
  <si>
    <t>遂宁市天盛高新投资有限责任公司</t>
  </si>
  <si>
    <t>遂宁高新区遂潼合作示范园创新能级提升建设项目</t>
  </si>
  <si>
    <t>遂宁高新区南片区老旧小区改造项目</t>
  </si>
  <si>
    <t>四川盈诚实业有限责任公司</t>
  </si>
  <si>
    <t>新建成都至达州至万州铁路（遂宁段）项目</t>
  </si>
  <si>
    <t>铁路</t>
  </si>
  <si>
    <t>注：1.本表反映本级上一年度安排的新增地方政府债券资金使用情况。
    2.本表由县级以上地方各级财政部门在本级人民代表大会批准预算后二十日内公开。</t>
  </si>
  <si>
    <t>表39</t>
  </si>
  <si>
    <t>遂宁高新区2023年地方政府债务限额提前下达情况表</t>
  </si>
  <si>
    <t>下级</t>
  </si>
  <si>
    <t>一、2022年地方政府债务限额</t>
  </si>
  <si>
    <t>其中： 一般债务限额</t>
  </si>
  <si>
    <t xml:space="preserve">       专项债务限额</t>
  </si>
  <si>
    <t>二、提前下达的2023年新增地方政府债务限额</t>
  </si>
  <si>
    <t>注：1.本表反映本地区及本级预算中列示提前下达的新增地方政府债务限额情况。
    2.本表由县级以上地方各级财政部门在本级人民代表大会批准预算后二十日内公开。</t>
  </si>
  <si>
    <t>表40</t>
  </si>
  <si>
    <t>遂宁高新区2023年提前下达新增地方政府债券资金安排情况表</t>
  </si>
  <si>
    <t>项目领域</t>
  </si>
  <si>
    <t>项目主管部门</t>
  </si>
  <si>
    <t>债券性质</t>
  </si>
  <si>
    <t>发行金额</t>
  </si>
  <si>
    <t>注：1.本表反映本级当年提前下达的新增地方政府债券资金安排情况。
    2.本表由县级以上地方各级财政部门在本级人民代表大会批准预算后二十日内公开。</t>
  </si>
  <si>
    <t>样表41</t>
  </si>
  <si>
    <t>转移支付绩效目标表 (XX年度)</t>
  </si>
  <si>
    <t>预算单位</t>
  </si>
  <si>
    <t>项目类型</t>
  </si>
  <si>
    <t>项 目 概 况</t>
  </si>
  <si>
    <t>中长期规划（名称、文号，仅指常年项目）</t>
  </si>
  <si>
    <t>资金管理办法（名称、文号）</t>
  </si>
  <si>
    <t>绩效分配方式（选中项涂黑，可多选）</t>
  </si>
  <si>
    <t>□ 因素法</t>
  </si>
  <si>
    <t>□ 项目法</t>
  </si>
  <si>
    <t>■ 据实据效</t>
  </si>
  <si>
    <t>■ 因素法与项目法相结合</t>
  </si>
  <si>
    <t>立项依据</t>
  </si>
  <si>
    <t>使用范围</t>
  </si>
  <si>
    <t>申报（补助）条件</t>
  </si>
  <si>
    <t>项目起止年限</t>
  </si>
  <si>
    <t>项目资金（万元）</t>
  </si>
  <si>
    <t xml:space="preserve">  年度资金总额：</t>
  </si>
  <si>
    <t xml:space="preserve">       其中：财政拨款</t>
  </si>
  <si>
    <t xml:space="preserve">             其他资金</t>
  </si>
  <si>
    <t>总 体 目 标</t>
  </si>
  <si>
    <t>年度目标</t>
  </si>
  <si>
    <t>绩 效 指 标</t>
  </si>
  <si>
    <t>一级指标</t>
  </si>
  <si>
    <t>二级指标</t>
  </si>
  <si>
    <t>三级指标</t>
  </si>
  <si>
    <t>指标性质</t>
  </si>
  <si>
    <t>指标值</t>
  </si>
  <si>
    <t>度量单位</t>
  </si>
  <si>
    <t>权重</t>
  </si>
  <si>
    <t>指标方向性</t>
  </si>
  <si>
    <t>产出指标</t>
  </si>
  <si>
    <t>数量指标</t>
  </si>
  <si>
    <t>质量指标</t>
  </si>
  <si>
    <t>时效指标</t>
  </si>
  <si>
    <t>成本指标</t>
  </si>
  <si>
    <t>效益指标</t>
  </si>
  <si>
    <t>经济效益指标</t>
  </si>
  <si>
    <t>社会效益指标</t>
  </si>
  <si>
    <t>生态效益指标</t>
  </si>
  <si>
    <t>可持续影响指标</t>
  </si>
  <si>
    <t>满意度指标</t>
  </si>
  <si>
    <t>服务对象满意度指标</t>
  </si>
  <si>
    <t>注：1.各级财政部门在公开政府预算时，应当公开重大政策和重点项目等绩效目标。
    2.此表为参考样表，各级财政部门可根据实际情况适当调整。</t>
  </si>
  <si>
    <t>表42</t>
  </si>
  <si>
    <t>遂宁高新区2023年地方政府债务限额调整情况表</t>
  </si>
  <si>
    <t>二、2023年新增地方政府债务限额</t>
  </si>
  <si>
    <t>附：提前下达的2023年新增地方政府债务限额</t>
  </si>
  <si>
    <t>G=H+I</t>
  </si>
  <si>
    <t>I</t>
  </si>
  <si>
    <t>三、2023年地方政府债务限额</t>
  </si>
  <si>
    <t>J=K+L</t>
  </si>
  <si>
    <t>L</t>
  </si>
  <si>
    <t>注：1.本表反映本地区及本级当年地方政府债务限额调整情况。
    2.本表由县级以上地方各级财政部门在本级人民代表大会常务委员会批准预算调整方案后二十日内公开。</t>
  </si>
  <si>
    <t>表43</t>
  </si>
  <si>
    <t>遂宁高新区2023年限额调整地方政府债券资金安排表</t>
  </si>
  <si>
    <t>序号</t>
  </si>
  <si>
    <t>注：1.本表反映本级当年新增地方政府债券资金安排情况。
    2.本表由县级以上地方各级财政部门在本级人民代表大会常务委员会批准预算调整方案后二十日内公开。</t>
  </si>
</sst>
</file>

<file path=xl/styles.xml><?xml version="1.0" encoding="utf-8"?>
<styleSheet xmlns="http://schemas.openxmlformats.org/spreadsheetml/2006/main">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0_);[Red]\(0.0\)"/>
    <numFmt numFmtId="179" formatCode="yyyy&quot;年&quot;m&quot;月&quot;;@"/>
    <numFmt numFmtId="180" formatCode="0.0_ "/>
    <numFmt numFmtId="181" formatCode="0_ "/>
    <numFmt numFmtId="182" formatCode="0.0"/>
    <numFmt numFmtId="183" formatCode="#,##0_ "/>
    <numFmt numFmtId="184" formatCode="____@"/>
    <numFmt numFmtId="185" formatCode="0.0%"/>
    <numFmt numFmtId="186" formatCode="0_ ;[Red]\-0\ "/>
    <numFmt numFmtId="187" formatCode="###0"/>
  </numFmts>
  <fonts count="56">
    <font>
      <sz val="12"/>
      <name val="宋体"/>
      <charset val="134"/>
    </font>
    <font>
      <sz val="12"/>
      <color rgb="FF000000"/>
      <name val="方正黑体简体"/>
      <charset val="134"/>
    </font>
    <font>
      <sz val="20"/>
      <color rgb="FF000000"/>
      <name val="方正小标宋简体"/>
      <charset val="134"/>
    </font>
    <font>
      <sz val="12"/>
      <color rgb="FF000000"/>
      <name val="宋体"/>
      <charset val="134"/>
    </font>
    <font>
      <sz val="11"/>
      <color rgb="FF000000"/>
      <name val="宋体"/>
      <charset val="134"/>
    </font>
    <font>
      <sz val="12"/>
      <color theme="1"/>
      <name val="宋体"/>
      <charset val="134"/>
      <scheme val="minor"/>
    </font>
    <font>
      <b/>
      <sz val="11"/>
      <color rgb="FF000000"/>
      <name val="宋体"/>
      <charset val="134"/>
    </font>
    <font>
      <b/>
      <sz val="20"/>
      <name val="方正小标宋简体"/>
      <charset val="134"/>
    </font>
    <font>
      <sz val="11"/>
      <name val="宋体"/>
      <charset val="134"/>
    </font>
    <font>
      <sz val="20"/>
      <name val="方正小标宋简体"/>
      <charset val="134"/>
    </font>
    <font>
      <b/>
      <sz val="20"/>
      <color rgb="FF000000"/>
      <name val="方正小标宋简体"/>
      <charset val="134"/>
    </font>
    <font>
      <b/>
      <sz val="11"/>
      <name val="宋体"/>
      <charset val="134"/>
    </font>
    <font>
      <sz val="12"/>
      <name val="方正黑体简体"/>
      <charset val="134"/>
    </font>
    <font>
      <b/>
      <sz val="12"/>
      <name val="宋体"/>
      <charset val="134"/>
    </font>
    <font>
      <b/>
      <sz val="12"/>
      <color rgb="FF000000"/>
      <name val="宋体"/>
      <charset val="134"/>
    </font>
    <font>
      <sz val="12"/>
      <name val="Arial Narrow"/>
      <charset val="134"/>
    </font>
    <font>
      <b/>
      <sz val="12"/>
      <name val="方正黑体简体"/>
      <charset val="134"/>
    </font>
    <font>
      <b/>
      <sz val="11"/>
      <color rgb="FF000000"/>
      <name val="SimSun"/>
      <charset val="134"/>
    </font>
    <font>
      <b/>
      <sz val="12"/>
      <color rgb="FF000000"/>
      <name val="方正黑体简体"/>
      <charset val="134"/>
    </font>
    <font>
      <sz val="11"/>
      <name val="Times New Roman"/>
      <charset val="134"/>
    </font>
    <font>
      <sz val="9"/>
      <color rgb="FF000000"/>
      <name val="宋体"/>
      <charset val="134"/>
    </font>
    <font>
      <sz val="12"/>
      <color rgb="FF000000"/>
      <name val="Times New Roman"/>
      <charset val="134"/>
    </font>
    <font>
      <b/>
      <sz val="12"/>
      <color rgb="FF000000"/>
      <name val="Times New Roman"/>
      <charset val="134"/>
    </font>
    <font>
      <sz val="9"/>
      <name val="宋体"/>
      <charset val="134"/>
    </font>
    <font>
      <sz val="12"/>
      <name val="宋体"/>
      <charset val="134"/>
      <scheme val="minor"/>
    </font>
    <font>
      <sz val="16"/>
      <name val="宋体"/>
      <charset val="134"/>
    </font>
    <font>
      <b/>
      <sz val="11"/>
      <name val="宋体"/>
      <charset val="134"/>
      <scheme val="minor"/>
    </font>
    <font>
      <sz val="11"/>
      <name val="宋体"/>
      <charset val="134"/>
      <scheme val="minor"/>
    </font>
    <font>
      <b/>
      <sz val="9"/>
      <name val="宋体"/>
      <charset val="134"/>
    </font>
    <font>
      <sz val="10"/>
      <name val="宋体"/>
      <charset val="134"/>
    </font>
    <font>
      <sz val="40"/>
      <name val="方正大标宋简体"/>
      <charset val="134"/>
    </font>
    <font>
      <sz val="26"/>
      <name val="方正小标宋简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0"/>
      <name val="Arial"/>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仿宋_GB2312"/>
      <charset val="134"/>
    </font>
    <font>
      <sz val="11"/>
      <name val="Calibri"/>
      <charset val="134"/>
    </font>
    <font>
      <sz val="12"/>
      <name val="Times New Roman"/>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auto="1"/>
      </top>
      <bottom/>
      <diagonal/>
    </border>
    <border>
      <left style="thin">
        <color auto="1"/>
      </left>
      <right/>
      <top style="thin">
        <color auto="1"/>
      </top>
      <bottom style="thin">
        <color auto="1"/>
      </bottom>
      <diagonal/>
    </border>
    <border>
      <left/>
      <right/>
      <top/>
      <bottom style="thin">
        <color auto="1"/>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4">
    <xf numFmtId="0" fontId="0" fillId="0" borderId="0" applyNumberFormat="0" applyFill="0">
      <alignment vertical="center"/>
    </xf>
    <xf numFmtId="42" fontId="32" fillId="0" borderId="0" applyFont="0" applyFill="0" applyBorder="0" applyAlignment="0" applyProtection="0">
      <alignment vertical="center"/>
    </xf>
    <xf numFmtId="0" fontId="33" fillId="3" borderId="0" applyNumberFormat="0" applyBorder="0" applyAlignment="0" applyProtection="0">
      <alignment vertical="center"/>
    </xf>
    <xf numFmtId="0" fontId="34" fillId="4" borderId="14" applyNumberFormat="0" applyAlignment="0" applyProtection="0">
      <alignment vertical="center"/>
    </xf>
    <xf numFmtId="44" fontId="32" fillId="0" borderId="0" applyFont="0" applyFill="0" applyBorder="0" applyAlignment="0" applyProtection="0">
      <alignment vertical="center"/>
    </xf>
    <xf numFmtId="41" fontId="32" fillId="0" borderId="0" applyFont="0" applyFill="0" applyBorder="0" applyAlignment="0" applyProtection="0">
      <alignment vertical="center"/>
    </xf>
    <xf numFmtId="0" fontId="33" fillId="5" borderId="0" applyNumberFormat="0" applyBorder="0" applyAlignment="0" applyProtection="0">
      <alignment vertical="center"/>
    </xf>
    <xf numFmtId="0" fontId="35" fillId="6" borderId="0" applyNumberFormat="0" applyBorder="0" applyAlignment="0" applyProtection="0">
      <alignment vertical="center"/>
    </xf>
    <xf numFmtId="43" fontId="36" fillId="0" borderId="0" applyFill="0"/>
    <xf numFmtId="0" fontId="37" fillId="7" borderId="0" applyNumberFormat="0" applyBorder="0" applyAlignment="0" applyProtection="0">
      <alignment vertical="center"/>
    </xf>
    <xf numFmtId="0" fontId="38" fillId="0" borderId="0" applyNumberFormat="0" applyFill="0" applyBorder="0" applyAlignment="0" applyProtection="0">
      <alignment vertical="center"/>
    </xf>
    <xf numFmtId="9" fontId="32" fillId="0" borderId="0" applyFont="0" applyFill="0" applyBorder="0" applyAlignment="0" applyProtection="0">
      <alignment vertical="center"/>
    </xf>
    <xf numFmtId="0" fontId="0" fillId="0" borderId="0" applyNumberFormat="0" applyFill="0"/>
    <xf numFmtId="0" fontId="39" fillId="0" borderId="0" applyNumberFormat="0" applyFill="0" applyBorder="0" applyAlignment="0" applyProtection="0">
      <alignment vertical="center"/>
    </xf>
    <xf numFmtId="0" fontId="32" fillId="8" borderId="15" applyNumberFormat="0" applyFont="0" applyAlignment="0" applyProtection="0">
      <alignment vertical="center"/>
    </xf>
    <xf numFmtId="0" fontId="37" fillId="9"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6" applyNumberFormat="0" applyFill="0" applyAlignment="0" applyProtection="0">
      <alignment vertical="center"/>
    </xf>
    <xf numFmtId="0" fontId="45" fillId="0" borderId="16" applyNumberFormat="0" applyFill="0" applyAlignment="0" applyProtection="0">
      <alignment vertical="center"/>
    </xf>
    <xf numFmtId="0" fontId="37" fillId="10" borderId="0" applyNumberFormat="0" applyBorder="0" applyAlignment="0" applyProtection="0">
      <alignment vertical="center"/>
    </xf>
    <xf numFmtId="0" fontId="40" fillId="0" borderId="17" applyNumberFormat="0" applyFill="0" applyAlignment="0" applyProtection="0">
      <alignment vertical="center"/>
    </xf>
    <xf numFmtId="0" fontId="0" fillId="0" borderId="0" applyNumberFormat="0" applyFill="0"/>
    <xf numFmtId="0" fontId="37" fillId="11" borderId="0" applyNumberFormat="0" applyBorder="0" applyAlignment="0" applyProtection="0">
      <alignment vertical="center"/>
    </xf>
    <xf numFmtId="0" fontId="46" fillId="12" borderId="18" applyNumberFormat="0" applyAlignment="0" applyProtection="0">
      <alignment vertical="center"/>
    </xf>
    <xf numFmtId="0" fontId="0" fillId="0" borderId="0" applyNumberFormat="0" applyFill="0"/>
    <xf numFmtId="0" fontId="47" fillId="12" borderId="14" applyNumberFormat="0" applyAlignment="0" applyProtection="0">
      <alignment vertical="center"/>
    </xf>
    <xf numFmtId="0" fontId="4" fillId="0" borderId="0" applyNumberFormat="0" applyFill="0">
      <alignment vertical="center"/>
    </xf>
    <xf numFmtId="0" fontId="48" fillId="13" borderId="19" applyNumberFormat="0" applyAlignment="0" applyProtection="0">
      <alignment vertical="center"/>
    </xf>
    <xf numFmtId="0" fontId="0" fillId="0" borderId="0" applyNumberFormat="0" applyFill="0">
      <alignment vertical="center"/>
    </xf>
    <xf numFmtId="0" fontId="33" fillId="14" borderId="0" applyNumberFormat="0" applyBorder="0" applyAlignment="0" applyProtection="0">
      <alignment vertical="center"/>
    </xf>
    <xf numFmtId="0" fontId="37" fillId="15" borderId="0" applyNumberFormat="0" applyBorder="0" applyAlignment="0" applyProtection="0">
      <alignment vertical="center"/>
    </xf>
    <xf numFmtId="0" fontId="49" fillId="0" borderId="20" applyNumberFormat="0" applyFill="0" applyAlignment="0" applyProtection="0">
      <alignment vertical="center"/>
    </xf>
    <xf numFmtId="0" fontId="50" fillId="0" borderId="21" applyNumberFormat="0" applyFill="0" applyAlignment="0" applyProtection="0">
      <alignment vertical="center"/>
    </xf>
    <xf numFmtId="0" fontId="0" fillId="0" borderId="0" applyNumberFormat="0" applyFill="0"/>
    <xf numFmtId="0" fontId="51" fillId="16" borderId="0" applyNumberFormat="0" applyBorder="0" applyAlignment="0" applyProtection="0">
      <alignment vertical="center"/>
    </xf>
    <xf numFmtId="0" fontId="52" fillId="17" borderId="0" applyNumberFormat="0" applyBorder="0" applyAlignment="0" applyProtection="0">
      <alignment vertical="center"/>
    </xf>
    <xf numFmtId="0" fontId="33" fillId="18" borderId="0" applyNumberFormat="0" applyBorder="0" applyAlignment="0" applyProtection="0">
      <alignment vertical="center"/>
    </xf>
    <xf numFmtId="0" fontId="37" fillId="19" borderId="0" applyNumberFormat="0" applyBorder="0" applyAlignment="0" applyProtection="0">
      <alignment vertical="center"/>
    </xf>
    <xf numFmtId="0" fontId="33" fillId="20" borderId="0" applyNumberFormat="0" applyBorder="0" applyAlignment="0" applyProtection="0">
      <alignment vertical="center"/>
    </xf>
    <xf numFmtId="0" fontId="53" fillId="0" borderId="0" applyNumberFormat="0" applyFill="0"/>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0" fillId="0" borderId="0" applyNumberFormat="0" applyFill="0"/>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7" fillId="28" borderId="0" applyNumberFormat="0" applyBorder="0" applyAlignment="0" applyProtection="0">
      <alignment vertical="center"/>
    </xf>
    <xf numFmtId="0" fontId="0" fillId="0" borderId="0" applyNumberFormat="0" applyFill="0"/>
    <xf numFmtId="0" fontId="33"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3" fillId="32" borderId="0" applyNumberFormat="0" applyBorder="0" applyAlignment="0" applyProtection="0">
      <alignment vertical="center"/>
    </xf>
    <xf numFmtId="0" fontId="37" fillId="33" borderId="0" applyNumberFormat="0" applyBorder="0" applyAlignment="0" applyProtection="0">
      <alignment vertical="center"/>
    </xf>
    <xf numFmtId="0" fontId="0" fillId="0" borderId="0" applyNumberFormat="0" applyFill="0">
      <alignment vertical="center"/>
    </xf>
    <xf numFmtId="0" fontId="0" fillId="0" borderId="0" applyNumberFormat="0" applyFill="0"/>
    <xf numFmtId="0" fontId="0" fillId="0" borderId="0" applyNumberFormat="0" applyFill="0"/>
    <xf numFmtId="0" fontId="0" fillId="0" borderId="0" applyNumberFormat="0" applyFill="0">
      <alignment vertical="center"/>
    </xf>
    <xf numFmtId="0" fontId="0" fillId="0" borderId="0" applyNumberFormat="0" applyFill="0"/>
    <xf numFmtId="0" fontId="4" fillId="0" borderId="0" applyNumberFormat="0" applyFill="0">
      <alignment vertical="center"/>
    </xf>
    <xf numFmtId="0" fontId="0" fillId="0" borderId="0" applyNumberFormat="0" applyFill="0"/>
    <xf numFmtId="0" fontId="54" fillId="0" borderId="0" applyNumberFormat="0" applyFill="0"/>
    <xf numFmtId="0" fontId="0" fillId="0" borderId="0" applyNumberFormat="0" applyFill="0"/>
    <xf numFmtId="0" fontId="55" fillId="0" borderId="0" applyNumberFormat="0" applyFill="0"/>
    <xf numFmtId="0" fontId="0" fillId="0" borderId="0" applyNumberFormat="0" applyFill="0"/>
    <xf numFmtId="0" fontId="4" fillId="0" borderId="0" applyNumberFormat="0" applyFill="0">
      <alignment vertical="center"/>
    </xf>
    <xf numFmtId="0" fontId="23" fillId="0" borderId="0" applyNumberFormat="0" applyFill="0"/>
    <xf numFmtId="0" fontId="0" fillId="0" borderId="0" applyNumberFormat="0" applyFill="0"/>
    <xf numFmtId="0" fontId="4" fillId="0" borderId="0" applyNumberFormat="0" applyFill="0"/>
    <xf numFmtId="0" fontId="0" fillId="0" borderId="0"/>
  </cellStyleXfs>
  <cellXfs count="402">
    <xf numFmtId="0" fontId="0" fillId="0" borderId="0" xfId="0" applyAlignment="1">
      <alignment vertical="center"/>
    </xf>
    <xf numFmtId="0" fontId="1" fillId="0" borderId="0" xfId="0" applyNumberFormat="1" applyFont="1" applyFill="1" applyAlignment="1">
      <alignment horizontal="left" vertical="center"/>
    </xf>
    <xf numFmtId="0" fontId="2" fillId="0" borderId="0" xfId="0" applyNumberFormat="1" applyFont="1" applyFill="1" applyAlignment="1">
      <alignment vertical="center"/>
    </xf>
    <xf numFmtId="0" fontId="3" fillId="0" borderId="0" xfId="0" applyNumberFormat="1" applyFont="1" applyFill="1" applyAlignment="1">
      <alignment vertical="center"/>
    </xf>
    <xf numFmtId="0" fontId="4" fillId="0" borderId="0" xfId="0" applyNumberFormat="1" applyFont="1" applyFill="1" applyAlignment="1">
      <alignment horizontal="center" vertical="center"/>
    </xf>
    <xf numFmtId="0" fontId="4" fillId="0" borderId="0" xfId="0" applyNumberFormat="1" applyFont="1" applyFill="1" applyAlignment="1">
      <alignment vertical="center"/>
    </xf>
    <xf numFmtId="0" fontId="4" fillId="0" borderId="0" xfId="0" applyNumberFormat="1" applyFont="1" applyFill="1" applyAlignment="1">
      <alignment horizontal="justify" vertical="center"/>
    </xf>
    <xf numFmtId="0" fontId="5" fillId="0" borderId="0" xfId="0" applyNumberFormat="1" applyFont="1" applyFill="1" applyAlignment="1">
      <alignment vertical="center"/>
    </xf>
    <xf numFmtId="0" fontId="1" fillId="0" borderId="0" xfId="0" applyNumberFormat="1" applyFont="1" applyFill="1" applyAlignment="1">
      <alignment horizontal="left" vertical="center" wrapText="1"/>
    </xf>
    <xf numFmtId="0" fontId="2" fillId="0" borderId="0" xfId="0" applyNumberFormat="1" applyFont="1" applyFill="1" applyAlignment="1">
      <alignment horizontal="center" vertical="center" wrapText="1"/>
    </xf>
    <xf numFmtId="0" fontId="3" fillId="0" borderId="0" xfId="0" applyNumberFormat="1" applyFont="1" applyFill="1" applyAlignment="1">
      <alignment horizontal="center" vertical="center"/>
    </xf>
    <xf numFmtId="0" fontId="3" fillId="0" borderId="0" xfId="0" applyNumberFormat="1" applyFont="1" applyFill="1" applyAlignment="1">
      <alignment vertical="center" wrapText="1"/>
    </xf>
    <xf numFmtId="179" fontId="3" fillId="0" borderId="0" xfId="0" applyNumberFormat="1" applyFont="1" applyFill="1" applyAlignment="1">
      <alignment horizontal="right" vertical="center" wrapText="1"/>
    </xf>
    <xf numFmtId="0" fontId="4"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left" vertical="center" wrapText="1"/>
    </xf>
    <xf numFmtId="177" fontId="4" fillId="0" borderId="1" xfId="0" applyNumberFormat="1" applyFont="1" applyFill="1" applyBorder="1" applyAlignment="1" applyProtection="1">
      <alignment horizontal="center" vertical="center" wrapText="1"/>
    </xf>
    <xf numFmtId="177" fontId="4" fillId="0" borderId="1" xfId="0" applyNumberFormat="1" applyFont="1" applyFill="1" applyBorder="1" applyAlignment="1" applyProtection="1">
      <alignment vertical="center" wrapText="1"/>
    </xf>
    <xf numFmtId="0"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xf>
    <xf numFmtId="0" fontId="4" fillId="0" borderId="0" xfId="0" applyNumberFormat="1" applyFont="1" applyFill="1" applyAlignment="1">
      <alignment horizontal="justify" vertical="center" wrapText="1"/>
    </xf>
    <xf numFmtId="0" fontId="3" fillId="0" borderId="0" xfId="0" applyNumberFormat="1" applyFont="1" applyFill="1" applyAlignment="1">
      <alignment horizontal="right" vertical="center" wrapText="1"/>
    </xf>
    <xf numFmtId="0" fontId="6" fillId="0" borderId="1" xfId="0" applyNumberFormat="1" applyFont="1" applyFill="1" applyBorder="1" applyAlignment="1" applyProtection="1">
      <alignment vertical="center" wrapText="1"/>
    </xf>
    <xf numFmtId="180" fontId="4" fillId="0" borderId="1" xfId="0" applyNumberFormat="1" applyFont="1" applyFill="1" applyBorder="1" applyAlignment="1" applyProtection="1">
      <alignment horizontal="right" vertical="center" wrapText="1"/>
    </xf>
    <xf numFmtId="0" fontId="4" fillId="0" borderId="1" xfId="0" applyNumberFormat="1" applyFont="1" applyFill="1" applyBorder="1" applyAlignment="1" applyProtection="1">
      <alignment vertical="center" wrapText="1"/>
    </xf>
    <xf numFmtId="0" fontId="3" fillId="0" borderId="1" xfId="0" applyNumberFormat="1" applyFont="1" applyFill="1" applyBorder="1" applyAlignment="1" applyProtection="1">
      <alignment vertical="center"/>
    </xf>
    <xf numFmtId="0" fontId="1" fillId="0" borderId="0" xfId="0" applyFont="1" applyAlignment="1">
      <alignment horizontal="left" vertical="center" wrapText="1"/>
    </xf>
    <xf numFmtId="0" fontId="7" fillId="0" borderId="0" xfId="0" applyFont="1" applyAlignment="1">
      <alignment vertical="center"/>
    </xf>
    <xf numFmtId="0" fontId="8"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1" fillId="0" borderId="0" xfId="0" applyFont="1" applyAlignment="1">
      <alignment horizontal="left" vertical="center"/>
    </xf>
    <xf numFmtId="181" fontId="1" fillId="0" borderId="0" xfId="0" applyNumberFormat="1" applyFont="1" applyAlignment="1">
      <alignment horizontal="left" vertical="center" wrapText="1"/>
    </xf>
    <xf numFmtId="9" fontId="1" fillId="0" borderId="0" xfId="0" applyNumberFormat="1" applyFont="1" applyAlignment="1">
      <alignment horizontal="left" vertical="center" wrapText="1"/>
    </xf>
    <xf numFmtId="0" fontId="9" fillId="0" borderId="0" xfId="0" applyFont="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4" fontId="8" fillId="0" borderId="2" xfId="0" applyNumberFormat="1" applyFont="1" applyBorder="1" applyAlignment="1">
      <alignment horizontal="right" vertical="center" wrapText="1"/>
    </xf>
    <xf numFmtId="0" fontId="4" fillId="0" borderId="2" xfId="0" applyFont="1" applyBorder="1" applyAlignment="1">
      <alignment horizontal="left" vertical="center" wrapText="1"/>
    </xf>
    <xf numFmtId="0" fontId="4" fillId="0" borderId="2"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left" vertical="center"/>
    </xf>
    <xf numFmtId="0" fontId="10" fillId="0" borderId="0" xfId="0" applyFont="1" applyAlignment="1">
      <alignment vertical="center"/>
    </xf>
    <xf numFmtId="0" fontId="8" fillId="0" borderId="0" xfId="0" applyFont="1" applyAlignment="1">
      <alignment vertical="center" wrapText="1"/>
    </xf>
    <xf numFmtId="0" fontId="2" fillId="0" borderId="0" xfId="0" applyNumberFormat="1" applyFont="1" applyFill="1" applyAlignment="1">
      <alignment horizontal="center" vertical="center"/>
    </xf>
    <xf numFmtId="0" fontId="3" fillId="0" borderId="0" xfId="0" applyNumberFormat="1" applyFont="1" applyFill="1" applyAlignment="1">
      <alignment horizontal="right" vertical="center"/>
    </xf>
    <xf numFmtId="0" fontId="6" fillId="0" borderId="0" xfId="0" applyNumberFormat="1" applyFont="1" applyFill="1" applyAlignment="1">
      <alignment vertical="center"/>
    </xf>
    <xf numFmtId="0" fontId="6" fillId="0" borderId="1" xfId="0" applyNumberFormat="1" applyFont="1" applyFill="1" applyBorder="1" applyAlignment="1" applyProtection="1">
      <alignment horizontal="center" vertical="center" wrapText="1"/>
    </xf>
    <xf numFmtId="180" fontId="6" fillId="0" borderId="1" xfId="0" applyNumberFormat="1" applyFont="1" applyFill="1" applyBorder="1" applyAlignment="1" applyProtection="1">
      <alignment horizontal="right" vertical="center" wrapText="1"/>
    </xf>
    <xf numFmtId="0" fontId="4" fillId="0" borderId="0" xfId="0" applyNumberFormat="1" applyFont="1" applyFill="1" applyAlignment="1">
      <alignment vertical="center" wrapText="1"/>
    </xf>
    <xf numFmtId="0" fontId="4" fillId="0" borderId="0" xfId="0" applyNumberFormat="1" applyFont="1" applyFill="1" applyAlignment="1">
      <alignment horizontal="left" vertical="center" wrapText="1"/>
    </xf>
    <xf numFmtId="181" fontId="4" fillId="0" borderId="0" xfId="0" applyNumberFormat="1" applyFont="1" applyFill="1" applyAlignment="1">
      <alignment horizontal="center" vertical="center" wrapText="1"/>
    </xf>
    <xf numFmtId="9" fontId="4" fillId="0" borderId="0" xfId="0" applyNumberFormat="1" applyFont="1" applyFill="1" applyAlignment="1">
      <alignment horizontal="center" vertical="center" wrapText="1"/>
    </xf>
    <xf numFmtId="181" fontId="1" fillId="0" borderId="0" xfId="0" applyNumberFormat="1" applyFont="1" applyFill="1" applyAlignment="1">
      <alignment horizontal="left" vertical="center" wrapText="1"/>
    </xf>
    <xf numFmtId="9" fontId="1" fillId="0" borderId="0" xfId="0" applyNumberFormat="1" applyFont="1" applyFill="1" applyAlignment="1">
      <alignment horizontal="left" vertical="center" wrapText="1"/>
    </xf>
    <xf numFmtId="181" fontId="3" fillId="0" borderId="0" xfId="0" applyNumberFormat="1" applyFont="1" applyFill="1" applyAlignment="1">
      <alignment horizontal="right" vertical="center" wrapText="1"/>
    </xf>
    <xf numFmtId="0" fontId="3" fillId="0" borderId="5" xfId="0" applyNumberFormat="1" applyFont="1" applyFill="1" applyBorder="1" applyAlignment="1" applyProtection="1">
      <alignment horizontal="center" vertical="center" wrapText="1"/>
    </xf>
    <xf numFmtId="181" fontId="3" fillId="0" borderId="6" xfId="0" applyNumberFormat="1" applyFont="1" applyFill="1" applyBorder="1" applyAlignment="1" applyProtection="1">
      <alignment horizontal="center" vertical="center" wrapText="1"/>
    </xf>
    <xf numFmtId="181" fontId="3" fillId="0" borderId="7" xfId="0" applyNumberFormat="1" applyFont="1" applyFill="1" applyBorder="1" applyAlignment="1" applyProtection="1">
      <alignment horizontal="center" vertical="center" wrapText="1"/>
    </xf>
    <xf numFmtId="181" fontId="3" fillId="0" borderId="8" xfId="0" applyNumberFormat="1" applyFont="1" applyFill="1" applyBorder="1" applyAlignment="1" applyProtection="1">
      <alignment horizontal="center" vertical="center" wrapText="1"/>
    </xf>
    <xf numFmtId="181" fontId="3" fillId="0" borderId="1" xfId="0" applyNumberFormat="1" applyFont="1" applyFill="1" applyBorder="1" applyAlignment="1" applyProtection="1">
      <alignment horizontal="center" vertical="center" wrapText="1"/>
    </xf>
    <xf numFmtId="9" fontId="3" fillId="0" borderId="1" xfId="0" applyNumberFormat="1" applyFont="1" applyFill="1" applyBorder="1" applyAlignment="1" applyProtection="1">
      <alignment horizontal="center" vertical="center" wrapText="1"/>
    </xf>
    <xf numFmtId="0" fontId="3" fillId="0" borderId="9" xfId="0" applyNumberFormat="1" applyFont="1" applyFill="1" applyBorder="1" applyAlignment="1" applyProtection="1">
      <alignment horizontal="center" vertical="center" wrapText="1"/>
    </xf>
    <xf numFmtId="2" fontId="4" fillId="0" borderId="1" xfId="0" applyNumberFormat="1" applyFont="1" applyFill="1" applyBorder="1" applyAlignment="1" applyProtection="1">
      <alignment horizontal="center" vertical="center" wrapText="1"/>
    </xf>
    <xf numFmtId="181" fontId="4" fillId="0" borderId="1" xfId="0" applyNumberFormat="1" applyFont="1" applyFill="1" applyBorder="1" applyAlignment="1" applyProtection="1">
      <alignment horizontal="center" vertical="center" wrapText="1"/>
    </xf>
    <xf numFmtId="9" fontId="3" fillId="0" borderId="5" xfId="0" applyNumberFormat="1" applyFont="1" applyFill="1" applyBorder="1" applyAlignment="1" applyProtection="1">
      <alignment horizontal="center" vertical="center" wrapText="1"/>
    </xf>
    <xf numFmtId="9" fontId="3" fillId="0" borderId="9"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justify" vertical="center"/>
    </xf>
    <xf numFmtId="0" fontId="6" fillId="0" borderId="1" xfId="0" applyNumberFormat="1" applyFont="1" applyFill="1" applyBorder="1" applyAlignment="1" applyProtection="1">
      <alignment horizontal="center" vertical="center"/>
    </xf>
    <xf numFmtId="180" fontId="6"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justify" vertical="center"/>
    </xf>
    <xf numFmtId="180" fontId="6" fillId="0" borderId="1" xfId="0" applyNumberFormat="1" applyFont="1" applyFill="1" applyBorder="1" applyAlignment="1" applyProtection="1">
      <alignment horizontal="center" vertical="center" wrapText="1"/>
    </xf>
    <xf numFmtId="176" fontId="6" fillId="0" borderId="1" xfId="0" applyNumberFormat="1" applyFont="1" applyFill="1" applyBorder="1" applyAlignment="1" applyProtection="1">
      <alignment horizontal="center" vertical="center"/>
    </xf>
    <xf numFmtId="0" fontId="6" fillId="0" borderId="1" xfId="0" applyNumberFormat="1" applyFont="1" applyFill="1" applyBorder="1" applyAlignment="1" applyProtection="1">
      <alignment horizontal="left" vertical="center" wrapText="1"/>
    </xf>
    <xf numFmtId="178" fontId="4" fillId="0" borderId="1" xfId="0" applyNumberFormat="1" applyFont="1" applyFill="1" applyBorder="1" applyAlignment="1" applyProtection="1">
      <alignment vertical="center" wrapText="1"/>
    </xf>
    <xf numFmtId="180" fontId="4" fillId="0" borderId="1" xfId="0" applyNumberFormat="1" applyFont="1" applyFill="1" applyBorder="1" applyAlignment="1" applyProtection="1">
      <alignment vertical="center" wrapText="1"/>
    </xf>
    <xf numFmtId="178" fontId="4" fillId="0" borderId="1" xfId="0" applyNumberFormat="1" applyFont="1" applyFill="1" applyBorder="1" applyAlignment="1" applyProtection="1">
      <alignment horizontal="right" vertical="center" wrapText="1"/>
    </xf>
    <xf numFmtId="0" fontId="4" fillId="0" borderId="1" xfId="0" applyNumberFormat="1" applyFont="1" applyFill="1" applyBorder="1" applyAlignment="1" applyProtection="1">
      <alignment vertical="center"/>
    </xf>
    <xf numFmtId="178" fontId="4" fillId="0" borderId="8" xfId="0" applyNumberFormat="1" applyFont="1" applyFill="1" applyBorder="1" applyAlignment="1" applyProtection="1">
      <alignment vertical="center" wrapText="1"/>
    </xf>
    <xf numFmtId="0" fontId="4" fillId="0" borderId="5" xfId="0" applyNumberFormat="1" applyFont="1" applyFill="1" applyBorder="1" applyAlignment="1" applyProtection="1">
      <alignment horizontal="center" vertical="center" wrapText="1"/>
    </xf>
    <xf numFmtId="0" fontId="6" fillId="0" borderId="6" xfId="0" applyNumberFormat="1" applyFont="1" applyFill="1" applyBorder="1" applyAlignment="1" applyProtection="1">
      <alignment vertical="center" wrapText="1"/>
    </xf>
    <xf numFmtId="0" fontId="11" fillId="0" borderId="1" xfId="0" applyNumberFormat="1" applyFont="1" applyFill="1" applyBorder="1" applyAlignment="1" applyProtection="1">
      <alignment vertical="center"/>
    </xf>
    <xf numFmtId="0" fontId="8" fillId="0" borderId="8" xfId="0" applyNumberFormat="1" applyFont="1" applyFill="1" applyBorder="1" applyAlignment="1" applyProtection="1">
      <alignment vertical="center"/>
    </xf>
    <xf numFmtId="178" fontId="8" fillId="0" borderId="1" xfId="0" applyNumberFormat="1" applyFont="1" applyFill="1" applyBorder="1" applyAlignment="1" applyProtection="1">
      <alignment vertical="center" wrapText="1"/>
    </xf>
    <xf numFmtId="182" fontId="11" fillId="0" borderId="1" xfId="0" applyNumberFormat="1" applyFont="1" applyFill="1" applyBorder="1" applyAlignment="1" applyProtection="1">
      <alignment vertical="center" wrapText="1"/>
    </xf>
    <xf numFmtId="180" fontId="8" fillId="0" borderId="1" xfId="0" applyNumberFormat="1" applyFont="1" applyFill="1" applyBorder="1" applyAlignment="1" applyProtection="1">
      <alignment vertical="center" wrapText="1"/>
    </xf>
    <xf numFmtId="180" fontId="6" fillId="0" borderId="9" xfId="0" applyNumberFormat="1" applyFont="1" applyFill="1" applyBorder="1" applyAlignment="1" applyProtection="1">
      <alignment vertical="center" wrapText="1"/>
    </xf>
    <xf numFmtId="182" fontId="6" fillId="0" borderId="1" xfId="0" applyNumberFormat="1" applyFont="1" applyFill="1" applyBorder="1" applyAlignment="1" applyProtection="1">
      <alignment vertical="center" wrapText="1"/>
    </xf>
    <xf numFmtId="182" fontId="4" fillId="0" borderId="1" xfId="0" applyNumberFormat="1" applyFont="1" applyFill="1" applyBorder="1" applyAlignment="1" applyProtection="1">
      <alignment vertical="center" wrapText="1"/>
    </xf>
    <xf numFmtId="180" fontId="4" fillId="0" borderId="1" xfId="0" applyNumberFormat="1" applyFont="1" applyFill="1" applyBorder="1" applyAlignment="1" applyProtection="1">
      <alignment horizontal="center" vertical="center" wrapText="1"/>
    </xf>
    <xf numFmtId="182" fontId="4" fillId="0" borderId="1" xfId="0" applyNumberFormat="1" applyFont="1" applyFill="1" applyBorder="1" applyAlignment="1" applyProtection="1">
      <alignment horizontal="center" vertical="center" wrapText="1"/>
    </xf>
    <xf numFmtId="0" fontId="12" fillId="0" borderId="0" xfId="61" applyFont="1" applyAlignment="1">
      <alignment horizontal="left" vertical="center"/>
    </xf>
    <xf numFmtId="0" fontId="9" fillId="0" borderId="0" xfId="58" applyFont="1" applyAlignment="1">
      <alignment horizontal="center" vertical="center"/>
    </xf>
    <xf numFmtId="0" fontId="0" fillId="0" borderId="0" xfId="58" applyAlignment="1">
      <alignment horizontal="right" vertical="center"/>
    </xf>
    <xf numFmtId="0" fontId="8" fillId="0" borderId="0" xfId="58" applyFont="1" applyAlignment="1">
      <alignment vertical="center"/>
    </xf>
    <xf numFmtId="0" fontId="6" fillId="0" borderId="0" xfId="0" applyFont="1" applyAlignment="1">
      <alignment vertical="center"/>
    </xf>
    <xf numFmtId="0" fontId="3" fillId="0" borderId="0" xfId="58" applyFont="1" applyAlignment="1">
      <alignment vertical="center"/>
    </xf>
    <xf numFmtId="0" fontId="0" fillId="0" borderId="0" xfId="58" applyAlignment="1">
      <alignment vertical="center"/>
    </xf>
    <xf numFmtId="0" fontId="12" fillId="0" borderId="0" xfId="24" applyFont="1" applyAlignment="1">
      <alignment horizontal="left" vertical="center"/>
    </xf>
    <xf numFmtId="183" fontId="12" fillId="0" borderId="0" xfId="61" applyNumberFormat="1" applyFont="1" applyAlignment="1">
      <alignment horizontal="left" vertical="center"/>
    </xf>
    <xf numFmtId="0" fontId="9" fillId="0" borderId="0" xfId="58" applyFont="1" applyAlignment="1">
      <alignment horizontal="center" vertical="center" wrapText="1"/>
    </xf>
    <xf numFmtId="0" fontId="3" fillId="0" borderId="0" xfId="58" applyFont="1" applyAlignment="1">
      <alignment horizontal="right" vertical="center"/>
    </xf>
    <xf numFmtId="0" fontId="11" fillId="0" borderId="3" xfId="62" applyFont="1" applyBorder="1" applyAlignment="1">
      <alignment horizontal="center" vertical="center"/>
    </xf>
    <xf numFmtId="0" fontId="11" fillId="0" borderId="10" xfId="62" applyFont="1" applyBorder="1" applyAlignment="1">
      <alignment horizontal="center" vertical="center"/>
    </xf>
    <xf numFmtId="0" fontId="11" fillId="0" borderId="2" xfId="62" applyFont="1" applyBorder="1" applyAlignment="1">
      <alignment horizontal="center" vertical="center"/>
    </xf>
    <xf numFmtId="0" fontId="11" fillId="0" borderId="2" xfId="0" applyFont="1" applyBorder="1" applyAlignment="1">
      <alignment vertical="center"/>
    </xf>
    <xf numFmtId="0" fontId="8" fillId="0" borderId="2" xfId="0" applyFont="1" applyBorder="1" applyAlignment="1">
      <alignment horizontal="left" vertical="center" indent="1"/>
    </xf>
    <xf numFmtId="0" fontId="8" fillId="0" borderId="2" xfId="0" applyFont="1" applyBorder="1" applyAlignment="1">
      <alignment vertical="center"/>
    </xf>
    <xf numFmtId="0" fontId="4" fillId="0" borderId="2" xfId="0" applyFont="1" applyBorder="1" applyAlignment="1">
      <alignment horizontal="left" vertical="center" wrapText="1" indent="2"/>
    </xf>
    <xf numFmtId="0" fontId="8" fillId="0" borderId="2" xfId="0" applyFont="1" applyBorder="1" applyAlignment="1">
      <alignment horizontal="left" vertical="center" indent="2"/>
    </xf>
    <xf numFmtId="0" fontId="4" fillId="0" borderId="2" xfId="0" applyFont="1" applyBorder="1" applyAlignment="1">
      <alignment vertical="center" wrapText="1"/>
    </xf>
    <xf numFmtId="0" fontId="11" fillId="0" borderId="2" xfId="0" applyFont="1" applyBorder="1" applyAlignment="1">
      <alignment horizontal="center" vertical="center"/>
    </xf>
    <xf numFmtId="177" fontId="11" fillId="0" borderId="2" xfId="0" applyNumberFormat="1" applyFont="1" applyBorder="1" applyAlignment="1">
      <alignment horizontal="center" vertical="center"/>
    </xf>
    <xf numFmtId="0" fontId="4" fillId="0" borderId="0" xfId="58" applyFont="1" applyAlignment="1">
      <alignment horizontal="left" vertical="center" wrapText="1"/>
    </xf>
    <xf numFmtId="0" fontId="13" fillId="0" borderId="0" xfId="58" applyFont="1" applyAlignment="1">
      <alignment vertical="center"/>
    </xf>
    <xf numFmtId="183" fontId="11" fillId="0" borderId="2" xfId="61" applyNumberFormat="1" applyFont="1" applyBorder="1" applyAlignment="1">
      <alignment horizontal="center" vertical="center"/>
    </xf>
    <xf numFmtId="0" fontId="11" fillId="0" borderId="2" xfId="58" applyFont="1" applyBorder="1" applyAlignment="1">
      <alignment horizontal="center" vertical="center" wrapText="1"/>
    </xf>
    <xf numFmtId="0" fontId="11" fillId="0" borderId="2" xfId="0" applyFont="1" applyBorder="1" applyAlignment="1">
      <alignment horizontal="justify" vertical="center" wrapText="1"/>
    </xf>
    <xf numFmtId="0" fontId="11" fillId="0" borderId="2" xfId="0" applyFont="1" applyBorder="1" applyAlignment="1">
      <alignment horizontal="right" vertical="center" wrapText="1"/>
    </xf>
    <xf numFmtId="0" fontId="8" fillId="0" borderId="2" xfId="0" applyFont="1" applyBorder="1" applyAlignment="1">
      <alignment horizontal="right" vertical="center" wrapText="1"/>
    </xf>
    <xf numFmtId="0" fontId="11" fillId="0" borderId="2" xfId="0" applyFont="1" applyBorder="1" applyAlignment="1">
      <alignment horizontal="center" vertical="center" wrapText="1"/>
    </xf>
    <xf numFmtId="0" fontId="14" fillId="0" borderId="0" xfId="58" applyFont="1" applyAlignment="1">
      <alignment vertical="center"/>
    </xf>
    <xf numFmtId="0" fontId="8" fillId="0" borderId="2" xfId="0" applyFont="1" applyBorder="1" applyAlignment="1">
      <alignment horizontal="left" vertical="center"/>
    </xf>
    <xf numFmtId="0" fontId="2" fillId="0" borderId="0" xfId="0" applyFont="1" applyAlignment="1">
      <alignment horizontal="center" vertical="center"/>
    </xf>
    <xf numFmtId="0" fontId="3" fillId="0" borderId="0" xfId="0" applyFont="1" applyAlignment="1">
      <alignment horizontal="right" vertical="center"/>
    </xf>
    <xf numFmtId="0" fontId="2" fillId="0" borderId="0" xfId="0" applyFont="1" applyAlignment="1">
      <alignment horizontal="center" vertical="center" wrapText="1"/>
    </xf>
    <xf numFmtId="0" fontId="2" fillId="0" borderId="0" xfId="58" applyFont="1" applyAlignment="1">
      <alignment horizontal="center" vertical="center"/>
    </xf>
    <xf numFmtId="0" fontId="2" fillId="0" borderId="0" xfId="58" applyFont="1" applyAlignment="1">
      <alignment horizontal="center" vertical="center" wrapText="1"/>
    </xf>
    <xf numFmtId="183" fontId="6" fillId="0" borderId="2" xfId="61" applyNumberFormat="1" applyFont="1" applyBorder="1" applyAlignment="1">
      <alignment horizontal="center" vertical="center"/>
    </xf>
    <xf numFmtId="0" fontId="6" fillId="0" borderId="2" xfId="58" applyFont="1" applyBorder="1" applyAlignment="1">
      <alignment horizontal="center" vertical="center" wrapText="1"/>
    </xf>
    <xf numFmtId="0" fontId="9" fillId="0" borderId="0" xfId="0" applyFont="1" applyAlignment="1">
      <alignment horizontal="center" vertical="center"/>
    </xf>
    <xf numFmtId="0" fontId="0" fillId="0" borderId="0" xfId="0" applyAlignment="1">
      <alignment horizontal="right" vertical="center"/>
    </xf>
    <xf numFmtId="0" fontId="11" fillId="0" borderId="2" xfId="12" applyFont="1" applyBorder="1" applyAlignment="1">
      <alignment vertical="center"/>
    </xf>
    <xf numFmtId="0" fontId="4" fillId="0" borderId="2" xfId="0" applyFont="1" applyBorder="1" applyAlignment="1">
      <alignment vertical="center"/>
    </xf>
    <xf numFmtId="0" fontId="8" fillId="0" borderId="2" xfId="12" applyFont="1" applyBorder="1" applyAlignment="1">
      <alignment vertical="center"/>
    </xf>
    <xf numFmtId="0" fontId="8" fillId="0" borderId="2" xfId="12" applyFont="1" applyBorder="1" applyAlignment="1">
      <alignment horizontal="left" vertical="center" indent="2"/>
    </xf>
    <xf numFmtId="0" fontId="8" fillId="0" borderId="2" xfId="12" applyFont="1" applyBorder="1" applyAlignment="1">
      <alignment horizontal="left" vertical="center"/>
    </xf>
    <xf numFmtId="0" fontId="8" fillId="0" borderId="2" xfId="12" applyFont="1" applyBorder="1" applyAlignment="1">
      <alignment horizontal="right" vertical="center"/>
    </xf>
    <xf numFmtId="180" fontId="11" fillId="0" borderId="2" xfId="52" applyNumberFormat="1" applyFont="1" applyBorder="1" applyAlignment="1">
      <alignment horizontal="right" vertical="center" wrapText="1"/>
    </xf>
    <xf numFmtId="0" fontId="11" fillId="0" borderId="11" xfId="12" applyFont="1" applyBorder="1" applyAlignment="1">
      <alignment horizontal="center" vertical="center"/>
    </xf>
    <xf numFmtId="0" fontId="13" fillId="0" borderId="0" xfId="0" applyFont="1" applyAlignment="1"/>
    <xf numFmtId="0" fontId="0" fillId="0" borderId="0" xfId="0" applyAlignment="1"/>
    <xf numFmtId="0" fontId="0" fillId="0" borderId="12" xfId="0" applyBorder="1" applyAlignment="1">
      <alignment horizontal="right" vertical="center"/>
    </xf>
    <xf numFmtId="177" fontId="11" fillId="0" borderId="2" xfId="58" applyNumberFormat="1" applyFont="1" applyBorder="1" applyAlignment="1">
      <alignment horizontal="center" vertical="center" wrapText="1"/>
    </xf>
    <xf numFmtId="0" fontId="11" fillId="0" borderId="2" xfId="36" applyFont="1" applyBorder="1" applyAlignment="1">
      <alignment vertical="center"/>
    </xf>
    <xf numFmtId="0" fontId="11" fillId="0" borderId="2" xfId="12" applyFont="1" applyBorder="1" applyAlignment="1">
      <alignment horizontal="right" vertical="center"/>
    </xf>
    <xf numFmtId="0" fontId="11" fillId="0" borderId="11" xfId="12" applyFont="1" applyBorder="1" applyAlignment="1">
      <alignment vertical="center"/>
    </xf>
    <xf numFmtId="0" fontId="8" fillId="0" borderId="2" xfId="36" applyFont="1" applyBorder="1" applyAlignment="1">
      <alignment vertical="center"/>
    </xf>
    <xf numFmtId="0" fontId="8" fillId="0" borderId="11" xfId="12" applyFont="1" applyBorder="1" applyAlignment="1">
      <alignment horizontal="left" vertical="center"/>
    </xf>
    <xf numFmtId="0" fontId="8" fillId="0" borderId="2" xfId="29" applyFont="1" applyBorder="1" applyAlignment="1">
      <alignment horizontal="left" vertical="center"/>
    </xf>
    <xf numFmtId="1" fontId="8" fillId="0" borderId="2" xfId="60" applyNumberFormat="1" applyFont="1" applyBorder="1" applyAlignment="1">
      <alignment horizontal="right" vertical="center"/>
    </xf>
    <xf numFmtId="0" fontId="8" fillId="0" borderId="2" xfId="60" applyFont="1" applyBorder="1" applyAlignment="1">
      <alignment horizontal="left" vertical="center"/>
    </xf>
    <xf numFmtId="0" fontId="11" fillId="0" borderId="2" xfId="60" applyFont="1" applyBorder="1" applyAlignment="1">
      <alignment horizontal="center" vertical="center"/>
    </xf>
    <xf numFmtId="0" fontId="11" fillId="0" borderId="2" xfId="60" applyFont="1" applyBorder="1" applyAlignment="1">
      <alignment horizontal="right" vertical="center"/>
    </xf>
    <xf numFmtId="0" fontId="13" fillId="0" borderId="0" xfId="0" applyFont="1" applyAlignment="1">
      <alignment vertical="center"/>
    </xf>
    <xf numFmtId="0" fontId="8" fillId="0" borderId="0" xfId="31" applyFont="1" applyAlignment="1">
      <alignment vertical="center"/>
    </xf>
    <xf numFmtId="0" fontId="8" fillId="0" borderId="11" xfId="12" applyFont="1" applyBorder="1" applyAlignment="1">
      <alignment vertical="center"/>
    </xf>
    <xf numFmtId="0" fontId="8" fillId="0" borderId="11" xfId="12" applyFont="1" applyBorder="1" applyAlignment="1">
      <alignment horizontal="left" vertical="center" indent="2"/>
    </xf>
    <xf numFmtId="180" fontId="8" fillId="0" borderId="2" xfId="52" applyNumberFormat="1" applyFont="1" applyBorder="1" applyAlignment="1">
      <alignment horizontal="right" vertical="center" wrapText="1"/>
    </xf>
    <xf numFmtId="0" fontId="8" fillId="0" borderId="11" xfId="0" applyFont="1" applyBorder="1" applyAlignment="1">
      <alignment horizontal="right" vertical="center" wrapText="1"/>
    </xf>
    <xf numFmtId="0" fontId="11" fillId="0" borderId="0" xfId="0" applyFont="1" applyAlignment="1">
      <alignment vertical="center"/>
    </xf>
    <xf numFmtId="0" fontId="0" fillId="0" borderId="0" xfId="0" applyAlignment="1">
      <alignment vertical="center" wrapText="1"/>
    </xf>
    <xf numFmtId="180" fontId="0" fillId="0" borderId="0" xfId="0" applyNumberFormat="1" applyAlignment="1">
      <alignment vertical="center"/>
    </xf>
    <xf numFmtId="180" fontId="9" fillId="0" borderId="0" xfId="0" applyNumberFormat="1" applyFont="1" applyAlignment="1">
      <alignment horizontal="center" vertical="center" wrapText="1"/>
    </xf>
    <xf numFmtId="0" fontId="0" fillId="0" borderId="0" xfId="0" applyAlignment="1">
      <alignment horizontal="right" vertical="center" wrapText="1"/>
    </xf>
    <xf numFmtId="0" fontId="11" fillId="0" borderId="2" xfId="31" applyFont="1" applyBorder="1" applyAlignment="1">
      <alignment horizontal="center" vertical="center"/>
    </xf>
    <xf numFmtId="0" fontId="11" fillId="0" borderId="2" xfId="31" applyFont="1" applyBorder="1" applyAlignment="1">
      <alignment horizontal="center" vertical="center" wrapText="1"/>
    </xf>
    <xf numFmtId="180" fontId="11" fillId="0" borderId="2" xfId="31" applyNumberFormat="1" applyFont="1" applyBorder="1" applyAlignment="1">
      <alignment horizontal="right" vertical="center" wrapText="1"/>
    </xf>
    <xf numFmtId="180" fontId="8" fillId="0" borderId="2" xfId="31" applyNumberFormat="1" applyFont="1" applyBorder="1" applyAlignment="1">
      <alignment horizontal="right" vertical="center" wrapText="1"/>
    </xf>
    <xf numFmtId="177" fontId="11" fillId="0" borderId="2" xfId="0" applyNumberFormat="1" applyFont="1" applyBorder="1" applyAlignment="1">
      <alignment horizontal="right" vertical="center" wrapText="1"/>
    </xf>
    <xf numFmtId="0" fontId="8" fillId="0" borderId="2" xfId="36" applyFont="1" applyBorder="1" applyAlignment="1">
      <alignment horizontal="right" vertical="center" wrapText="1"/>
    </xf>
    <xf numFmtId="0" fontId="11" fillId="0" borderId="2" xfId="36" applyFont="1" applyBorder="1" applyAlignment="1">
      <alignment horizontal="center" vertical="center"/>
    </xf>
    <xf numFmtId="0" fontId="11" fillId="0" borderId="2" xfId="12" applyFont="1" applyBorder="1" applyAlignment="1">
      <alignment horizontal="right" vertical="center" wrapText="1"/>
    </xf>
    <xf numFmtId="0" fontId="8" fillId="0" borderId="2" xfId="12" applyFont="1" applyBorder="1" applyAlignment="1">
      <alignment horizontal="right" vertical="center" wrapText="1"/>
    </xf>
    <xf numFmtId="1" fontId="8" fillId="0" borderId="2" xfId="60" applyNumberFormat="1" applyFont="1" applyBorder="1" applyAlignment="1">
      <alignment horizontal="right" vertical="center" wrapText="1"/>
    </xf>
    <xf numFmtId="0" fontId="9" fillId="0" borderId="0" xfId="31" applyFont="1" applyAlignment="1">
      <alignment horizontal="center" vertical="center"/>
    </xf>
    <xf numFmtId="0" fontId="0" fillId="0" borderId="0" xfId="31" applyAlignment="1">
      <alignment horizontal="right" vertical="center"/>
    </xf>
    <xf numFmtId="0" fontId="11" fillId="0" borderId="0" xfId="31" applyFont="1" applyAlignment="1">
      <alignment vertical="center"/>
    </xf>
    <xf numFmtId="0" fontId="0" fillId="0" borderId="0" xfId="31" applyAlignment="1">
      <alignment vertical="center"/>
    </xf>
    <xf numFmtId="178" fontId="0" fillId="0" borderId="0" xfId="36" applyNumberFormat="1" applyAlignment="1">
      <alignment horizontal="right" vertical="center" wrapText="1"/>
    </xf>
    <xf numFmtId="0" fontId="13" fillId="0" borderId="0" xfId="31" applyFont="1" applyAlignment="1">
      <alignment horizontal="center" vertical="center"/>
    </xf>
    <xf numFmtId="0" fontId="0" fillId="0" borderId="0" xfId="31" applyAlignment="1">
      <alignment horizontal="center" vertical="center"/>
    </xf>
    <xf numFmtId="0" fontId="15" fillId="0" borderId="0" xfId="31" applyFont="1" applyAlignment="1">
      <alignment vertical="center"/>
    </xf>
    <xf numFmtId="0" fontId="13" fillId="0" borderId="0" xfId="31" applyFont="1" applyAlignment="1">
      <alignment vertical="center"/>
    </xf>
    <xf numFmtId="0" fontId="9" fillId="0" borderId="0" xfId="61" applyFont="1" applyAlignment="1">
      <alignment horizontal="center" vertical="center"/>
    </xf>
    <xf numFmtId="0" fontId="0" fillId="0" borderId="0" xfId="61" applyAlignment="1">
      <alignment horizontal="right" vertical="center"/>
    </xf>
    <xf numFmtId="0" fontId="0" fillId="0" borderId="0" xfId="62" applyAlignment="1"/>
    <xf numFmtId="0" fontId="0" fillId="0" borderId="0" xfId="61" applyAlignment="1">
      <alignment vertical="center"/>
    </xf>
    <xf numFmtId="0" fontId="9" fillId="0" borderId="0" xfId="62" applyFont="1" applyAlignment="1">
      <alignment horizontal="center" vertical="center" wrapText="1"/>
    </xf>
    <xf numFmtId="0" fontId="9" fillId="0" borderId="0" xfId="62" applyFont="1" applyAlignment="1">
      <alignment horizontal="center" vertical="center"/>
    </xf>
    <xf numFmtId="183" fontId="0" fillId="0" borderId="0" xfId="61" applyNumberFormat="1" applyAlignment="1">
      <alignment horizontal="right" vertical="center"/>
    </xf>
    <xf numFmtId="183" fontId="0" fillId="0" borderId="0" xfId="71" applyNumberFormat="1" applyAlignment="1">
      <alignment horizontal="right" vertical="center" wrapText="1"/>
    </xf>
    <xf numFmtId="0" fontId="11" fillId="0" borderId="2" xfId="27" applyFont="1" applyBorder="1" applyAlignment="1">
      <alignment horizontal="center" vertical="center"/>
    </xf>
    <xf numFmtId="0" fontId="6" fillId="0" borderId="2" xfId="63" applyFont="1" applyBorder="1" applyAlignment="1">
      <alignment horizontal="left" vertical="center"/>
    </xf>
    <xf numFmtId="0" fontId="11" fillId="0" borderId="2" xfId="27" applyFont="1" applyBorder="1" applyAlignment="1">
      <alignment horizontal="right" vertical="center"/>
    </xf>
    <xf numFmtId="0" fontId="4" fillId="0" borderId="2" xfId="0" applyFont="1" applyBorder="1" applyAlignment="1">
      <alignment horizontal="left" vertical="center"/>
    </xf>
    <xf numFmtId="0" fontId="8" fillId="0" borderId="2" xfId="27" applyFont="1" applyBorder="1" applyAlignment="1">
      <alignment horizontal="right" vertical="center"/>
    </xf>
    <xf numFmtId="181" fontId="6" fillId="0" borderId="2" xfId="71" applyNumberFormat="1" applyFont="1" applyBorder="1" applyAlignment="1">
      <alignment horizontal="right" vertical="center" wrapText="1"/>
    </xf>
    <xf numFmtId="0" fontId="4" fillId="0" borderId="2" xfId="63" applyFont="1" applyBorder="1" applyAlignment="1">
      <alignment horizontal="left" vertical="center"/>
    </xf>
    <xf numFmtId="181" fontId="4" fillId="0" borderId="2" xfId="71" applyNumberFormat="1" applyFont="1" applyBorder="1" applyAlignment="1">
      <alignment horizontal="right" vertical="center" wrapText="1"/>
    </xf>
    <xf numFmtId="0" fontId="11" fillId="0" borderId="2" xfId="71" applyFont="1" applyBorder="1" applyAlignment="1">
      <alignment horizontal="center" vertical="center"/>
    </xf>
    <xf numFmtId="0" fontId="11" fillId="0" borderId="2" xfId="61" applyFont="1" applyBorder="1" applyAlignment="1">
      <alignment vertical="center"/>
    </xf>
    <xf numFmtId="0" fontId="16" fillId="0" borderId="0" xfId="24" applyFont="1" applyAlignment="1">
      <alignment horizontal="left" vertical="center"/>
    </xf>
    <xf numFmtId="0" fontId="0" fillId="0" borderId="0" xfId="62" applyAlignment="1">
      <alignment horizontal="right" vertical="center"/>
    </xf>
    <xf numFmtId="0" fontId="11" fillId="0" borderId="0" xfId="62" applyFont="1" applyAlignment="1"/>
    <xf numFmtId="0" fontId="8" fillId="0" borderId="0" xfId="62" applyFont="1" applyAlignment="1"/>
    <xf numFmtId="181" fontId="0" fillId="0" borderId="0" xfId="62" applyNumberFormat="1" applyAlignment="1">
      <alignment horizontal="center"/>
    </xf>
    <xf numFmtId="177" fontId="16" fillId="0" borderId="0" xfId="24" applyNumberFormat="1" applyFont="1" applyAlignment="1">
      <alignment horizontal="left" vertical="center"/>
    </xf>
    <xf numFmtId="0" fontId="9" fillId="0" borderId="0" xfId="63" applyFont="1" applyAlignment="1">
      <alignment horizontal="center" vertical="center" wrapText="1"/>
    </xf>
    <xf numFmtId="0" fontId="9" fillId="0" borderId="0" xfId="63" applyFont="1" applyAlignment="1">
      <alignment horizontal="center" vertical="center"/>
    </xf>
    <xf numFmtId="0" fontId="0" fillId="0" borderId="0" xfId="63" applyFont="1" applyAlignment="1">
      <alignment horizontal="right" vertical="center"/>
    </xf>
    <xf numFmtId="181" fontId="0" fillId="0" borderId="0" xfId="63" applyNumberFormat="1" applyFont="1" applyAlignment="1">
      <alignment horizontal="right" vertical="center"/>
    </xf>
    <xf numFmtId="183" fontId="0" fillId="0" borderId="12" xfId="71" applyNumberFormat="1" applyBorder="1" applyAlignment="1">
      <alignment horizontal="right" vertical="center" wrapText="1"/>
    </xf>
    <xf numFmtId="0" fontId="11" fillId="0" borderId="2" xfId="66" applyFont="1" applyBorder="1" applyAlignment="1">
      <alignment horizontal="center" vertical="center"/>
    </xf>
    <xf numFmtId="181" fontId="11" fillId="0" borderId="2" xfId="66" applyNumberFormat="1" applyFont="1" applyBorder="1" applyAlignment="1">
      <alignment horizontal="center" vertical="center"/>
    </xf>
    <xf numFmtId="0" fontId="11" fillId="0" borderId="2" xfId="63" applyFont="1" applyBorder="1" applyAlignment="1">
      <alignment horizontal="left" vertical="center"/>
    </xf>
    <xf numFmtId="181" fontId="11" fillId="0" borderId="2" xfId="66" applyNumberFormat="1" applyFont="1" applyBorder="1" applyAlignment="1">
      <alignment horizontal="right" vertical="center" wrapText="1"/>
    </xf>
    <xf numFmtId="181" fontId="11" fillId="0" borderId="2" xfId="63" applyNumberFormat="1" applyFont="1" applyBorder="1" applyAlignment="1">
      <alignment horizontal="right" vertical="center" wrapText="1"/>
    </xf>
    <xf numFmtId="184" fontId="8" fillId="0" borderId="2" xfId="63" applyNumberFormat="1" applyFont="1" applyBorder="1" applyAlignment="1">
      <alignment horizontal="left" vertical="center"/>
    </xf>
    <xf numFmtId="181" fontId="8" fillId="0" borderId="2" xfId="63" applyNumberFormat="1" applyFont="1" applyBorder="1" applyAlignment="1">
      <alignment horizontal="right" vertical="center" wrapText="1"/>
    </xf>
    <xf numFmtId="184" fontId="8" fillId="0" borderId="2" xfId="63" applyNumberFormat="1" applyFont="1" applyBorder="1" applyAlignment="1">
      <alignment vertical="center"/>
    </xf>
    <xf numFmtId="177" fontId="11" fillId="0" borderId="2" xfId="72" applyNumberFormat="1" applyFont="1" applyBorder="1" applyAlignment="1">
      <alignment vertical="center"/>
    </xf>
    <xf numFmtId="186" fontId="8" fillId="0" borderId="2" xfId="24" applyNumberFormat="1" applyFont="1" applyBorder="1" applyAlignment="1">
      <alignment horizontal="right" vertical="center" wrapText="1"/>
    </xf>
    <xf numFmtId="0" fontId="8" fillId="0" borderId="2" xfId="0" applyFont="1" applyBorder="1" applyAlignment="1">
      <alignment horizontal="center" vertical="center"/>
    </xf>
    <xf numFmtId="1" fontId="11" fillId="0" borderId="2" xfId="60" applyNumberFormat="1" applyFont="1" applyBorder="1" applyAlignment="1">
      <alignment horizontal="right" vertical="center"/>
    </xf>
    <xf numFmtId="184" fontId="8" fillId="0" borderId="2" xfId="63" applyNumberFormat="1" applyFont="1" applyBorder="1" applyAlignment="1">
      <alignment horizontal="center" vertical="center"/>
    </xf>
    <xf numFmtId="0" fontId="8" fillId="0" borderId="2" xfId="63" applyFont="1" applyBorder="1" applyAlignment="1">
      <alignment horizontal="left" vertical="center"/>
    </xf>
    <xf numFmtId="0" fontId="8" fillId="0" borderId="2" xfId="62" applyFont="1" applyBorder="1" applyAlignment="1"/>
    <xf numFmtId="181" fontId="8" fillId="0" borderId="0" xfId="62" applyNumberFormat="1" applyFont="1" applyAlignment="1"/>
    <xf numFmtId="0" fontId="11" fillId="0" borderId="2" xfId="63" applyFont="1" applyBorder="1" applyAlignment="1">
      <alignment horizontal="center" vertical="center"/>
    </xf>
    <xf numFmtId="183" fontId="9" fillId="0" borderId="0" xfId="67" applyNumberFormat="1" applyFont="1" applyAlignment="1">
      <alignment horizontal="center" vertical="center" wrapText="1"/>
    </xf>
    <xf numFmtId="0" fontId="11" fillId="0" borderId="3" xfId="71" applyFont="1" applyBorder="1" applyAlignment="1">
      <alignment horizontal="center" vertical="center"/>
    </xf>
    <xf numFmtId="0" fontId="0" fillId="0" borderId="2" xfId="61" applyBorder="1" applyAlignment="1">
      <alignment vertical="center"/>
    </xf>
    <xf numFmtId="0" fontId="13" fillId="0" borderId="2" xfId="61" applyFont="1" applyBorder="1" applyAlignment="1">
      <alignment vertical="center"/>
    </xf>
    <xf numFmtId="49" fontId="14" fillId="0" borderId="2" xfId="0" applyNumberFormat="1" applyFont="1" applyFill="1" applyBorder="1" applyAlignment="1" applyProtection="1">
      <alignment horizontal="left" vertical="center"/>
    </xf>
    <xf numFmtId="4" fontId="17" fillId="0" borderId="2" xfId="0" applyNumberFormat="1" applyFont="1" applyFill="1" applyBorder="1" applyAlignment="1" applyProtection="1">
      <alignment horizontal="center" vertical="center"/>
    </xf>
    <xf numFmtId="183" fontId="9" fillId="0" borderId="0" xfId="71" applyNumberFormat="1" applyFont="1" applyAlignment="1">
      <alignment horizontal="center" vertical="center"/>
    </xf>
    <xf numFmtId="183" fontId="0" fillId="0" borderId="0" xfId="71" applyNumberFormat="1" applyAlignment="1">
      <alignment horizontal="right" vertical="center"/>
    </xf>
    <xf numFmtId="183" fontId="11" fillId="0" borderId="0" xfId="71" applyNumberFormat="1" applyFont="1" applyAlignment="1">
      <alignment vertical="center"/>
    </xf>
    <xf numFmtId="183" fontId="8" fillId="0" borderId="0" xfId="71" applyNumberFormat="1" applyFont="1" applyAlignment="1">
      <alignment vertical="center"/>
    </xf>
    <xf numFmtId="183" fontId="0" fillId="0" borderId="0" xfId="71" applyNumberFormat="1" applyAlignment="1"/>
    <xf numFmtId="183" fontId="0" fillId="0" borderId="0" xfId="71" applyNumberFormat="1" applyAlignment="1">
      <alignment horizontal="center"/>
    </xf>
    <xf numFmtId="183" fontId="9" fillId="0" borderId="0" xfId="67" applyNumberFormat="1" applyFont="1" applyAlignment="1">
      <alignment horizontal="center" vertical="center"/>
    </xf>
    <xf numFmtId="0" fontId="0" fillId="0" borderId="12" xfId="62" applyBorder="1" applyAlignment="1">
      <alignment horizontal="right" vertical="center"/>
    </xf>
    <xf numFmtId="183" fontId="11" fillId="0" borderId="2" xfId="68" applyNumberFormat="1" applyFont="1" applyBorder="1" applyAlignment="1">
      <alignment horizontal="left" vertical="center"/>
    </xf>
    <xf numFmtId="0" fontId="11" fillId="0" borderId="2" xfId="63" applyFont="1" applyBorder="1" applyAlignment="1">
      <alignment horizontal="right" vertical="center"/>
    </xf>
    <xf numFmtId="0" fontId="8" fillId="0" borderId="2" xfId="68" applyFont="1" applyBorder="1" applyAlignment="1">
      <alignment horizontal="left" vertical="center" indent="2"/>
    </xf>
    <xf numFmtId="0" fontId="8" fillId="0" borderId="2" xfId="63" applyFont="1" applyBorder="1" applyAlignment="1">
      <alignment horizontal="right" vertical="center"/>
    </xf>
    <xf numFmtId="181" fontId="8" fillId="0" borderId="2" xfId="71" applyNumberFormat="1" applyFont="1" applyBorder="1" applyAlignment="1">
      <alignment horizontal="right" vertical="center" wrapText="1"/>
    </xf>
    <xf numFmtId="181" fontId="11" fillId="0" borderId="2" xfId="71" applyNumberFormat="1" applyFont="1" applyBorder="1" applyAlignment="1">
      <alignment horizontal="right" vertical="center" wrapText="1"/>
    </xf>
    <xf numFmtId="0" fontId="8" fillId="0" borderId="2" xfId="68" applyFont="1" applyBorder="1" applyAlignment="1">
      <alignment horizontal="left" vertical="center"/>
    </xf>
    <xf numFmtId="183" fontId="8" fillId="0" borderId="0" xfId="71" applyNumberFormat="1" applyFont="1" applyAlignment="1"/>
    <xf numFmtId="181" fontId="0" fillId="0" borderId="0" xfId="62" applyNumberFormat="1" applyAlignment="1"/>
    <xf numFmtId="0" fontId="11" fillId="0" borderId="11" xfId="12" applyFont="1" applyBorder="1" applyAlignment="1">
      <alignment horizontal="left" vertical="center"/>
    </xf>
    <xf numFmtId="181" fontId="0" fillId="0" borderId="2" xfId="63" applyNumberFormat="1" applyFont="1" applyFill="1" applyBorder="1" applyAlignment="1">
      <alignment horizontal="right" vertical="center" wrapText="1"/>
    </xf>
    <xf numFmtId="177" fontId="8" fillId="0" borderId="2" xfId="72" applyNumberFormat="1" applyFont="1" applyBorder="1" applyAlignment="1">
      <alignment horizontal="left" vertical="center"/>
    </xf>
    <xf numFmtId="0" fontId="11" fillId="0" borderId="2" xfId="8" applyNumberFormat="1" applyFont="1" applyBorder="1" applyAlignment="1">
      <alignment horizontal="right" vertical="center"/>
    </xf>
    <xf numFmtId="0" fontId="8" fillId="0" borderId="2" xfId="8" applyNumberFormat="1" applyFont="1" applyBorder="1" applyAlignment="1">
      <alignment horizontal="right" vertical="center"/>
    </xf>
    <xf numFmtId="183" fontId="0" fillId="0" borderId="0" xfId="71" applyNumberFormat="1" applyAlignment="1">
      <alignment vertical="center"/>
    </xf>
    <xf numFmtId="0" fontId="6" fillId="0" borderId="0" xfId="0" applyFont="1" applyAlignment="1">
      <alignment horizontal="center" vertical="center" wrapText="1"/>
    </xf>
    <xf numFmtId="0" fontId="6" fillId="0" borderId="0" xfId="0" applyFont="1" applyAlignment="1">
      <alignment vertical="center" wrapText="1"/>
    </xf>
    <xf numFmtId="0" fontId="4" fillId="0" borderId="0" xfId="0" applyFont="1" applyAlignment="1">
      <alignment vertical="center" wrapText="1"/>
    </xf>
    <xf numFmtId="0" fontId="18" fillId="0" borderId="0" xfId="0" applyFont="1" applyAlignment="1">
      <alignment horizontal="left" vertical="center" wrapText="1"/>
    </xf>
    <xf numFmtId="0" fontId="11" fillId="0" borderId="2" xfId="0" applyFont="1" applyBorder="1" applyAlignment="1">
      <alignment vertical="center" wrapText="1"/>
    </xf>
    <xf numFmtId="181" fontId="11" fillId="0" borderId="2" xfId="0" applyNumberFormat="1" applyFont="1" applyBorder="1" applyAlignment="1">
      <alignment horizontal="right" vertical="center" wrapText="1"/>
    </xf>
    <xf numFmtId="0" fontId="8" fillId="0" borderId="2" xfId="0" applyFont="1" applyBorder="1" applyAlignment="1">
      <alignment horizontal="left" vertical="center" wrapText="1" indent="2"/>
    </xf>
    <xf numFmtId="0" fontId="8"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19" fillId="2" borderId="2" xfId="0" applyFont="1" applyFill="1" applyBorder="1" applyAlignment="1">
      <alignment horizontal="center" vertical="center" wrapText="1"/>
    </xf>
    <xf numFmtId="181" fontId="8" fillId="0" borderId="2" xfId="0" applyNumberFormat="1" applyFont="1" applyBorder="1" applyAlignment="1">
      <alignment horizontal="right" vertical="center" wrapText="1"/>
    </xf>
    <xf numFmtId="0" fontId="19" fillId="0" borderId="2" xfId="0" applyFont="1" applyBorder="1" applyAlignment="1">
      <alignment horizontal="center" vertical="center" wrapText="1"/>
    </xf>
    <xf numFmtId="181" fontId="4" fillId="0" borderId="0" xfId="0" applyNumberFormat="1" applyFont="1" applyAlignment="1">
      <alignment horizontal="right" vertical="center" wrapText="1"/>
    </xf>
    <xf numFmtId="0" fontId="4" fillId="0" borderId="0" xfId="0" applyFont="1" applyAlignment="1">
      <alignment horizontal="right" vertical="center" wrapText="1"/>
    </xf>
    <xf numFmtId="0" fontId="6" fillId="0" borderId="0" xfId="0" applyFont="1" applyAlignment="1">
      <alignment horizontal="center" vertical="center"/>
    </xf>
    <xf numFmtId="0" fontId="3" fillId="0" borderId="0" xfId="0" applyFont="1" applyAlignment="1">
      <alignment horizontal="right" vertical="center" wrapText="1"/>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180" fontId="6" fillId="0" borderId="2" xfId="0" applyNumberFormat="1" applyFont="1" applyBorder="1" applyAlignment="1">
      <alignment horizontal="right" vertical="center" wrapText="1"/>
    </xf>
    <xf numFmtId="181" fontId="6" fillId="0" borderId="2" xfId="0" applyNumberFormat="1" applyFont="1" applyBorder="1" applyAlignment="1">
      <alignment horizontal="right" vertical="center" wrapText="1"/>
    </xf>
    <xf numFmtId="185" fontId="6" fillId="0" borderId="2" xfId="0" applyNumberFormat="1" applyFont="1" applyBorder="1" applyAlignment="1">
      <alignment horizontal="right" vertical="center" wrapText="1"/>
    </xf>
    <xf numFmtId="0" fontId="6" fillId="0" borderId="2" xfId="0" applyFont="1" applyBorder="1" applyAlignment="1">
      <alignment horizontal="left" vertical="center" wrapText="1" indent="1"/>
    </xf>
    <xf numFmtId="0" fontId="4" fillId="0" borderId="2" xfId="0" applyFont="1" applyBorder="1" applyAlignment="1">
      <alignment horizontal="left" vertical="center" wrapText="1" indent="4"/>
    </xf>
    <xf numFmtId="181" fontId="4" fillId="0" borderId="2" xfId="0" applyNumberFormat="1" applyFont="1" applyBorder="1" applyAlignment="1">
      <alignment horizontal="right" vertical="center" wrapText="1"/>
    </xf>
    <xf numFmtId="180" fontId="4" fillId="0" borderId="2" xfId="0" applyNumberFormat="1" applyFont="1" applyBorder="1" applyAlignment="1">
      <alignment horizontal="right" vertical="center" wrapText="1"/>
    </xf>
    <xf numFmtId="176" fontId="6" fillId="0" borderId="2" xfId="0" applyNumberFormat="1" applyFont="1" applyBorder="1" applyAlignment="1">
      <alignment horizontal="right" vertical="center" wrapText="1"/>
    </xf>
    <xf numFmtId="0" fontId="20" fillId="0" borderId="0" xfId="0" applyFont="1" applyAlignment="1">
      <alignment vertical="center" wrapText="1"/>
    </xf>
    <xf numFmtId="0" fontId="20" fillId="0" borderId="0" xfId="0" applyFont="1" applyAlignment="1">
      <alignment vertical="center"/>
    </xf>
    <xf numFmtId="180" fontId="4" fillId="0" borderId="0" xfId="0" applyNumberFormat="1" applyFont="1" applyAlignment="1">
      <alignment horizontal="right" vertical="center" wrapText="1"/>
    </xf>
    <xf numFmtId="0" fontId="21" fillId="0" borderId="0" xfId="0" applyFont="1" applyAlignment="1">
      <alignment horizontal="right" vertical="center"/>
    </xf>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3" fillId="0" borderId="2" xfId="0" applyFont="1" applyBorder="1" applyAlignment="1">
      <alignment horizontal="center" vertical="center"/>
    </xf>
    <xf numFmtId="0" fontId="21" fillId="0" borderId="2" xfId="0" applyFont="1" applyBorder="1" applyAlignment="1">
      <alignment horizontal="right" vertical="center"/>
    </xf>
    <xf numFmtId="0" fontId="22" fillId="0" borderId="2" xfId="0" applyFont="1" applyBorder="1" applyAlignment="1">
      <alignment horizontal="righ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181" fontId="13" fillId="0" borderId="2" xfId="0" applyNumberFormat="1" applyFont="1" applyBorder="1" applyAlignment="1">
      <alignment vertical="center" wrapText="1"/>
    </xf>
    <xf numFmtId="0" fontId="13" fillId="0" borderId="2" xfId="0" applyFont="1" applyBorder="1" applyAlignment="1">
      <alignment horizontal="left" vertical="center" wrapText="1"/>
    </xf>
    <xf numFmtId="1" fontId="13" fillId="0" borderId="2" xfId="0" applyNumberFormat="1" applyFont="1" applyBorder="1" applyAlignment="1">
      <alignment horizontal="right" vertical="center"/>
    </xf>
    <xf numFmtId="49" fontId="0" fillId="0" borderId="2" xfId="0" applyNumberFormat="1" applyBorder="1" applyAlignment="1">
      <alignment horizontal="left" vertical="center" wrapText="1" indent="2"/>
    </xf>
    <xf numFmtId="0" fontId="0" fillId="0" borderId="2" xfId="0" applyBorder="1" applyAlignment="1">
      <alignment vertical="center" wrapText="1"/>
    </xf>
    <xf numFmtId="49" fontId="0" fillId="0" borderId="2" xfId="0" applyNumberFormat="1" applyBorder="1" applyAlignment="1">
      <alignment horizontal="left" vertical="center" wrapText="1" indent="4"/>
    </xf>
    <xf numFmtId="49" fontId="13" fillId="0" borderId="2" xfId="0" applyNumberFormat="1" applyFont="1" applyBorder="1" applyAlignment="1">
      <alignment horizontal="left" vertical="center" wrapText="1" indent="2"/>
    </xf>
    <xf numFmtId="181" fontId="13" fillId="0" borderId="2" xfId="65" applyNumberFormat="1" applyFont="1" applyBorder="1" applyAlignment="1">
      <alignment vertical="center" wrapText="1"/>
    </xf>
    <xf numFmtId="181" fontId="0" fillId="0" borderId="2" xfId="0" applyNumberFormat="1" applyBorder="1" applyAlignment="1">
      <alignment vertical="center" wrapText="1"/>
    </xf>
    <xf numFmtId="49" fontId="0" fillId="0" borderId="2" xfId="0" applyNumberFormat="1" applyBorder="1" applyAlignment="1">
      <alignment horizontal="left" vertical="center" wrapText="1"/>
    </xf>
    <xf numFmtId="0" fontId="12" fillId="0" borderId="0" xfId="70" applyFont="1" applyAlignment="1">
      <alignment horizontal="left" vertical="center"/>
    </xf>
    <xf numFmtId="0" fontId="9" fillId="0" borderId="0" xfId="70" applyFont="1" applyAlignment="1">
      <alignment horizontal="center" vertical="center"/>
    </xf>
    <xf numFmtId="0" fontId="0" fillId="0" borderId="0" xfId="70" applyFont="1" applyAlignment="1">
      <alignment horizontal="right" vertical="center"/>
    </xf>
    <xf numFmtId="0" fontId="23" fillId="0" borderId="0" xfId="70" applyFont="1" applyAlignment="1"/>
    <xf numFmtId="0" fontId="24" fillId="0" borderId="0" xfId="0" applyNumberFormat="1" applyFont="1" applyFill="1" applyAlignment="1">
      <alignment vertical="center"/>
    </xf>
    <xf numFmtId="0" fontId="25" fillId="0" borderId="0" xfId="70" applyFont="1" applyAlignment="1"/>
    <xf numFmtId="0" fontId="4" fillId="0" borderId="0" xfId="0" applyFont="1" applyAlignment="1"/>
    <xf numFmtId="0" fontId="2" fillId="0" borderId="0" xfId="69" applyFont="1" applyAlignment="1">
      <alignment horizontal="center" vertical="center" wrapText="1"/>
    </xf>
    <xf numFmtId="0" fontId="13" fillId="0" borderId="0" xfId="70" applyFont="1" applyAlignment="1">
      <alignment horizontal="right" vertical="center"/>
    </xf>
    <xf numFmtId="176" fontId="0" fillId="0" borderId="0" xfId="70" applyNumberFormat="1" applyFont="1" applyAlignment="1">
      <alignment horizontal="right" vertical="center"/>
    </xf>
    <xf numFmtId="0" fontId="6" fillId="0" borderId="2" xfId="69" applyFont="1" applyBorder="1" applyAlignment="1">
      <alignment horizontal="center" vertical="center" wrapText="1"/>
    </xf>
    <xf numFmtId="0" fontId="23" fillId="0" borderId="0" xfId="70" applyFont="1" applyAlignment="1">
      <alignment horizontal="left" vertical="center"/>
    </xf>
    <xf numFmtId="187" fontId="11" fillId="0" borderId="2" xfId="70" applyNumberFormat="1" applyFont="1" applyBorder="1" applyAlignment="1">
      <alignment horizontal="center" vertical="center"/>
    </xf>
    <xf numFmtId="187" fontId="11" fillId="0" borderId="2" xfId="70" applyNumberFormat="1" applyFont="1" applyBorder="1" applyAlignment="1">
      <alignment horizontal="right" vertical="center" wrapText="1"/>
    </xf>
    <xf numFmtId="49" fontId="11" fillId="0" borderId="2" xfId="70" applyNumberFormat="1" applyFont="1" applyBorder="1" applyAlignment="1">
      <alignment vertical="center"/>
    </xf>
    <xf numFmtId="181" fontId="11" fillId="0" borderId="2" xfId="70" applyNumberFormat="1" applyFont="1" applyBorder="1" applyAlignment="1">
      <alignment horizontal="right" vertical="center" wrapText="1"/>
    </xf>
    <xf numFmtId="49" fontId="8" fillId="0" borderId="2" xfId="70" applyNumberFormat="1" applyFont="1" applyBorder="1" applyAlignment="1">
      <alignment vertical="center"/>
    </xf>
    <xf numFmtId="3" fontId="8" fillId="0" borderId="2" xfId="0" applyNumberFormat="1" applyFont="1" applyBorder="1" applyAlignment="1">
      <alignment horizontal="right" vertical="center"/>
    </xf>
    <xf numFmtId="49" fontId="8" fillId="0" borderId="2" xfId="70" applyNumberFormat="1" applyFont="1" applyBorder="1" applyAlignment="1">
      <alignment horizontal="left" vertical="center"/>
    </xf>
    <xf numFmtId="0" fontId="11" fillId="0" borderId="2" xfId="0" applyNumberFormat="1" applyFont="1" applyFill="1" applyBorder="1" applyAlignment="1" applyProtection="1">
      <alignment vertical="center"/>
    </xf>
    <xf numFmtId="176" fontId="26" fillId="0" borderId="2" xfId="70" applyNumberFormat="1" applyFont="1" applyFill="1" applyBorder="1" applyAlignment="1">
      <alignment horizontal="right"/>
    </xf>
    <xf numFmtId="0" fontId="23" fillId="0" borderId="0" xfId="0" applyNumberFormat="1" applyFont="1" applyFill="1" applyAlignment="1"/>
    <xf numFmtId="176" fontId="27" fillId="0" borderId="2" xfId="70" applyNumberFormat="1" applyFont="1" applyFill="1" applyBorder="1" applyAlignment="1">
      <alignment horizontal="right"/>
    </xf>
    <xf numFmtId="0" fontId="11" fillId="0" borderId="0" xfId="70" applyFont="1" applyAlignment="1">
      <alignment horizontal="center" vertical="center" wrapText="1"/>
    </xf>
    <xf numFmtId="0" fontId="11" fillId="0" borderId="0" xfId="70" applyFont="1" applyAlignment="1">
      <alignment horizontal="center" vertical="center"/>
    </xf>
    <xf numFmtId="0" fontId="8" fillId="0" borderId="0" xfId="70" applyFont="1" applyAlignment="1">
      <alignment horizontal="left" vertical="center"/>
    </xf>
    <xf numFmtId="0" fontId="4" fillId="0" borderId="0" xfId="0" applyFont="1" applyAlignment="1">
      <alignment horizontal="right" vertical="center"/>
    </xf>
    <xf numFmtId="0" fontId="8" fillId="0" borderId="0" xfId="70" applyFont="1" applyAlignment="1">
      <alignment vertical="center"/>
    </xf>
    <xf numFmtId="0" fontId="28" fillId="0" borderId="0" xfId="0" applyNumberFormat="1" applyFont="1" applyFill="1" applyAlignment="1"/>
    <xf numFmtId="0" fontId="16" fillId="0" borderId="0" xfId="0" applyFont="1" applyAlignment="1">
      <alignment horizontal="left" vertical="center"/>
    </xf>
    <xf numFmtId="0" fontId="11" fillId="0" borderId="0" xfId="0" applyFont="1" applyAlignment="1"/>
    <xf numFmtId="0" fontId="8" fillId="0" borderId="0" xfId="0" applyFont="1" applyAlignment="1"/>
    <xf numFmtId="0" fontId="12" fillId="0" borderId="0" xfId="0" applyFont="1" applyAlignment="1">
      <alignment horizontal="left" vertical="center"/>
    </xf>
    <xf numFmtId="0" fontId="11" fillId="0" borderId="3" xfId="0" applyFont="1" applyBorder="1" applyAlignment="1">
      <alignment horizontal="center" vertical="center"/>
    </xf>
    <xf numFmtId="0" fontId="11" fillId="0" borderId="10" xfId="0" applyFont="1" applyBorder="1" applyAlignment="1">
      <alignment horizontal="center" vertical="center"/>
    </xf>
    <xf numFmtId="0" fontId="11" fillId="0" borderId="13" xfId="0" applyFont="1" applyBorder="1" applyAlignment="1">
      <alignment horizontal="center" vertical="center"/>
    </xf>
    <xf numFmtId="0" fontId="11" fillId="0" borderId="2" xfId="60" applyFont="1" applyBorder="1" applyAlignment="1">
      <alignment horizontal="left" vertical="center"/>
    </xf>
    <xf numFmtId="0" fontId="8" fillId="0" borderId="2" xfId="60" applyFont="1" applyBorder="1" applyAlignment="1">
      <alignment horizontal="left" vertical="center" indent="1"/>
    </xf>
    <xf numFmtId="0" fontId="8" fillId="0" borderId="2" xfId="60" applyFont="1" applyBorder="1" applyAlignment="1">
      <alignment horizontal="left" vertical="center" indent="2"/>
    </xf>
    <xf numFmtId="186" fontId="11" fillId="0" borderId="2" xfId="24" applyNumberFormat="1" applyFont="1" applyBorder="1" applyAlignment="1">
      <alignment horizontal="right" vertical="center" wrapText="1"/>
    </xf>
    <xf numFmtId="0" fontId="8" fillId="0" borderId="0" xfId="0" applyFont="1" applyAlignment="1">
      <alignment horizontal="left" vertical="center" indent="1"/>
    </xf>
    <xf numFmtId="186" fontId="8" fillId="0" borderId="0" xfId="24" applyNumberFormat="1" applyFont="1" applyAlignment="1">
      <alignment horizontal="right" vertical="center" wrapText="1"/>
    </xf>
    <xf numFmtId="0" fontId="8" fillId="0" borderId="0" xfId="0" applyFont="1" applyAlignment="1">
      <alignment horizontal="left" vertical="center" indent="2"/>
    </xf>
    <xf numFmtId="0" fontId="8" fillId="0" borderId="2" xfId="0" applyFont="1" applyBorder="1" applyAlignment="1"/>
    <xf numFmtId="0" fontId="0" fillId="0" borderId="2" xfId="0" applyBorder="1" applyAlignment="1"/>
    <xf numFmtId="1" fontId="11" fillId="0" borderId="0" xfId="60" applyNumberFormat="1" applyFont="1" applyAlignment="1">
      <alignment horizontal="right" vertical="center"/>
    </xf>
    <xf numFmtId="0" fontId="3" fillId="0" borderId="0" xfId="0" applyNumberFormat="1" applyFont="1" applyFill="1" applyAlignment="1"/>
    <xf numFmtId="0" fontId="0" fillId="0" borderId="0" xfId="0" applyNumberFormat="1" applyFont="1" applyFill="1" applyAlignment="1">
      <alignment horizontal="center"/>
    </xf>
    <xf numFmtId="0" fontId="1" fillId="0" borderId="0" xfId="0" applyNumberFormat="1" applyFont="1" applyFill="1" applyAlignment="1">
      <alignment horizontal="left" vertical="center" shrinkToFit="1"/>
    </xf>
    <xf numFmtId="0" fontId="12" fillId="0" borderId="0" xfId="0" applyNumberFormat="1" applyFont="1" applyFill="1" applyAlignment="1">
      <alignment horizontal="center" vertical="center"/>
    </xf>
    <xf numFmtId="176" fontId="2" fillId="0" borderId="0" xfId="0" applyNumberFormat="1" applyFont="1" applyFill="1" applyAlignment="1">
      <alignment horizontal="center" vertical="center" wrapText="1"/>
    </xf>
    <xf numFmtId="176" fontId="9" fillId="0" borderId="0" xfId="0" applyNumberFormat="1" applyFont="1" applyFill="1" applyAlignment="1">
      <alignment horizontal="center" vertical="center" shrinkToFit="1"/>
    </xf>
    <xf numFmtId="176" fontId="14" fillId="0" borderId="0" xfId="0" applyNumberFormat="1" applyFont="1" applyFill="1" applyAlignment="1">
      <alignment horizontal="right" vertical="center" shrinkToFit="1"/>
    </xf>
    <xf numFmtId="176" fontId="0" fillId="0" borderId="0" xfId="0" applyNumberFormat="1" applyFont="1" applyFill="1" applyAlignment="1">
      <alignment horizontal="center" vertical="center"/>
    </xf>
    <xf numFmtId="0" fontId="6" fillId="0" borderId="5" xfId="0" applyNumberFormat="1" applyFont="1" applyFill="1" applyBorder="1" applyAlignment="1" applyProtection="1">
      <alignment horizontal="center" vertical="center"/>
    </xf>
    <xf numFmtId="0" fontId="11" fillId="0" borderId="1" xfId="0" applyNumberFormat="1" applyFont="1" applyFill="1" applyBorder="1" applyAlignment="1" applyProtection="1">
      <alignment horizontal="center" vertical="center"/>
    </xf>
    <xf numFmtId="181" fontId="11"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left" vertical="center"/>
    </xf>
    <xf numFmtId="4" fontId="0" fillId="0" borderId="1" xfId="0" applyNumberFormat="1" applyFont="1" applyFill="1" applyBorder="1" applyAlignment="1" applyProtection="1">
      <alignment horizontal="center" vertical="center"/>
    </xf>
    <xf numFmtId="0" fontId="0"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left" vertical="center"/>
    </xf>
    <xf numFmtId="49" fontId="14" fillId="0" borderId="1" xfId="0" applyNumberFormat="1" applyFont="1" applyFill="1" applyBorder="1" applyAlignment="1" applyProtection="1">
      <alignment horizontal="left" vertical="center"/>
    </xf>
    <xf numFmtId="0" fontId="9" fillId="0" borderId="0" xfId="71" applyFont="1" applyAlignment="1">
      <alignment horizontal="center" vertical="center"/>
    </xf>
    <xf numFmtId="0" fontId="0" fillId="0" borderId="0" xfId="71" applyAlignment="1">
      <alignment horizontal="right" vertical="center"/>
    </xf>
    <xf numFmtId="0" fontId="11" fillId="0" borderId="0" xfId="71" applyFont="1" applyAlignment="1">
      <alignment vertical="center"/>
    </xf>
    <xf numFmtId="0" fontId="8" fillId="0" borderId="0" xfId="71" applyFont="1" applyAlignment="1">
      <alignment vertical="center"/>
    </xf>
    <xf numFmtId="0" fontId="0" fillId="0" borderId="0" xfId="42" applyFont="1" applyAlignment="1"/>
    <xf numFmtId="0" fontId="0" fillId="0" borderId="0" xfId="71" applyAlignment="1"/>
    <xf numFmtId="0" fontId="9" fillId="0" borderId="0" xfId="71" applyFont="1" applyAlignment="1">
      <alignment horizontal="center" vertical="center" wrapText="1"/>
    </xf>
    <xf numFmtId="0" fontId="11" fillId="0" borderId="2" xfId="71" applyFont="1" applyBorder="1" applyAlignment="1">
      <alignment vertical="center"/>
    </xf>
    <xf numFmtId="0" fontId="13" fillId="0" borderId="10" xfId="24" applyFont="1" applyBorder="1" applyAlignment="1">
      <alignment horizontal="left"/>
    </xf>
    <xf numFmtId="0" fontId="13" fillId="0" borderId="0" xfId="24" applyFont="1" applyAlignment="1">
      <alignment horizontal="left"/>
    </xf>
    <xf numFmtId="181" fontId="0" fillId="0" borderId="0" xfId="71" applyNumberFormat="1" applyAlignment="1"/>
    <xf numFmtId="0" fontId="16" fillId="0" borderId="0" xfId="62" applyFont="1" applyAlignment="1">
      <alignment horizontal="left" vertical="center"/>
    </xf>
    <xf numFmtId="0" fontId="12" fillId="0" borderId="0" xfId="62" applyFont="1" applyAlignment="1">
      <alignment horizontal="left" vertical="center"/>
    </xf>
    <xf numFmtId="0" fontId="11" fillId="0" borderId="2" xfId="0" applyFont="1" applyBorder="1" applyAlignment="1">
      <alignment horizontal="left" vertical="center"/>
    </xf>
    <xf numFmtId="177" fontId="11" fillId="0" borderId="2" xfId="0" applyNumberFormat="1" applyFont="1" applyBorder="1" applyAlignment="1">
      <alignment horizontal="left" vertical="center"/>
    </xf>
    <xf numFmtId="0" fontId="29" fillId="0" borderId="0" xfId="62" applyFont="1" applyAlignment="1"/>
    <xf numFmtId="177" fontId="8" fillId="0" borderId="2" xfId="0" applyNumberFormat="1" applyFont="1" applyBorder="1" applyAlignment="1">
      <alignment horizontal="center" vertical="center"/>
    </xf>
    <xf numFmtId="0" fontId="0" fillId="0" borderId="2" xfId="62" applyBorder="1" applyAlignment="1"/>
    <xf numFmtId="186" fontId="0" fillId="0" borderId="0" xfId="62" applyNumberFormat="1" applyAlignment="1"/>
    <xf numFmtId="0" fontId="0" fillId="0" borderId="0" xfId="71" applyFont="1" applyAlignment="1">
      <alignment horizontal="right" vertical="center"/>
    </xf>
    <xf numFmtId="0" fontId="8" fillId="0" borderId="0" xfId="71" applyFont="1" applyAlignment="1"/>
    <xf numFmtId="0" fontId="0" fillId="0" borderId="0" xfId="71" applyFont="1" applyAlignment="1"/>
    <xf numFmtId="0" fontId="11" fillId="0" borderId="4" xfId="71" applyFont="1" applyBorder="1" applyAlignment="1">
      <alignment horizontal="center" vertical="center"/>
    </xf>
    <xf numFmtId="0" fontId="11" fillId="0" borderId="2" xfId="71" applyFont="1" applyBorder="1" applyAlignment="1">
      <alignment horizontal="center" vertical="center" wrapText="1"/>
    </xf>
    <xf numFmtId="0" fontId="8" fillId="0" borderId="2" xfId="71" applyFont="1" applyBorder="1" applyAlignment="1">
      <alignment vertical="center"/>
    </xf>
    <xf numFmtId="181" fontId="8" fillId="0" borderId="2" xfId="71" applyNumberFormat="1" applyFont="1" applyBorder="1" applyAlignment="1">
      <alignment vertical="center"/>
    </xf>
    <xf numFmtId="0" fontId="8" fillId="0" borderId="2" xfId="46" applyFont="1" applyBorder="1" applyAlignment="1">
      <alignment vertical="center"/>
    </xf>
    <xf numFmtId="0" fontId="8" fillId="0" borderId="0" xfId="42" applyFont="1" applyAlignment="1"/>
    <xf numFmtId="0" fontId="8" fillId="0" borderId="0" xfId="71" applyFont="1" applyAlignment="1">
      <alignment horizontal="left" vertical="top" wrapText="1"/>
    </xf>
    <xf numFmtId="0" fontId="30" fillId="0" borderId="0" xfId="0" applyFont="1" applyAlignment="1">
      <alignment horizontal="center" vertical="center" wrapText="1"/>
    </xf>
    <xf numFmtId="0" fontId="31" fillId="0" borderId="0" xfId="0" applyFont="1" applyAlignment="1">
      <alignment horizontal="center" vertical="center"/>
    </xf>
  </cellXfs>
  <cellStyles count="7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2014年全省及省级财政收支执行及2015年预算草案表（20150123，自用稿）"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_(陈诚修改稿)2006年全省及省级财政决算及07年预算执行情况表(A4 留底自用)" xfId="24"/>
    <cellStyle name="60% - 强调文字颜色 4" xfId="25" builtinId="44"/>
    <cellStyle name="输出" xfId="26" builtinId="21"/>
    <cellStyle name="常规 2_省级科预算草案表1.14 2" xfId="27"/>
    <cellStyle name="计算" xfId="28" builtinId="22"/>
    <cellStyle name="常规_四川省2019年财政预算（草案）（样表，稿二）" xfId="29"/>
    <cellStyle name="检查单元格" xfId="30" builtinId="23"/>
    <cellStyle name="常规_国有资本经营预算表样 2" xfId="31"/>
    <cellStyle name="20% - 强调文字颜色 6" xfId="32" builtinId="50"/>
    <cellStyle name="强调文字颜色 2" xfId="33" builtinId="33"/>
    <cellStyle name="链接单元格" xfId="34" builtinId="24"/>
    <cellStyle name="汇总" xfId="35" builtinId="25"/>
    <cellStyle name="常规_2015年全省及省级财政收支执行及2016年预算草案表（20160120）企业处修改" xfId="36"/>
    <cellStyle name="好" xfId="37" builtinId="26"/>
    <cellStyle name="适中" xfId="38" builtinId="28"/>
    <cellStyle name="20% - 强调文字颜色 5" xfId="39" builtinId="46"/>
    <cellStyle name="强调文字颜色 1" xfId="40" builtinId="29"/>
    <cellStyle name="20% - 强调文字颜色 1" xfId="41" builtinId="30"/>
    <cellStyle name="常规_2001年预算：预算收入及财力（12月21日上午定案表）" xfId="42"/>
    <cellStyle name="40% - 强调文字颜色 1" xfId="43" builtinId="31"/>
    <cellStyle name="20% - 强调文字颜色 2" xfId="44" builtinId="34"/>
    <cellStyle name="40% - 强调文字颜色 2" xfId="45" builtinId="35"/>
    <cellStyle name="常规_录入表" xfId="46"/>
    <cellStyle name="强调文字颜色 3" xfId="47" builtinId="37"/>
    <cellStyle name="强调文字颜色 4" xfId="48" builtinId="41"/>
    <cellStyle name="20% - 强调文字颜色 4" xfId="49" builtinId="42"/>
    <cellStyle name="40% - 强调文字颜色 4" xfId="50" builtinId="43"/>
    <cellStyle name="强调文字颜色 5" xfId="51" builtinId="45"/>
    <cellStyle name="常规_国资决算以及执行情况0712 2 2" xfId="52"/>
    <cellStyle name="40% - 强调文字颜色 5" xfId="53" builtinId="47"/>
    <cellStyle name="60% - 强调文字颜色 5" xfId="54" builtinId="48"/>
    <cellStyle name="强调文字颜色 6" xfId="55" builtinId="49"/>
    <cellStyle name="40% - 强调文字颜色 6" xfId="56" builtinId="51"/>
    <cellStyle name="60% - 强调文字颜色 6" xfId="57" builtinId="52"/>
    <cellStyle name="常规_社保基金预算报人大建议表样 2" xfId="58"/>
    <cellStyle name="常规_200704(第一稿）" xfId="59"/>
    <cellStyle name="常规 28 2" xfId="60"/>
    <cellStyle name="常规_省级科预算草案表1.14 2" xfId="61"/>
    <cellStyle name="常规 26 2 2" xfId="62"/>
    <cellStyle name="常规 2 4 2" xfId="63"/>
    <cellStyle name="常规_Sheet1_3" xfId="64"/>
    <cellStyle name="常规_一般性转移支付" xfId="65"/>
    <cellStyle name="常规 47" xfId="66"/>
    <cellStyle name="常规_基金分析表(99.3)" xfId="67"/>
    <cellStyle name="常规 10 2" xfId="68"/>
    <cellStyle name="常规 10 6" xfId="69"/>
    <cellStyle name="常规 35" xfId="70"/>
    <cellStyle name="常规 10 4 3" xfId="71"/>
    <cellStyle name="常规 38" xfId="72"/>
    <cellStyle name="常规 21" xfId="73"/>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sharedStrings" Target="sharedStrings.xml"/><Relationship Id="rId98" Type="http://schemas.openxmlformats.org/officeDocument/2006/relationships/styles" Target="styles.xml"/><Relationship Id="rId97" Type="http://schemas.openxmlformats.org/officeDocument/2006/relationships/theme" Target="theme/theme1.xml"/><Relationship Id="rId96" Type="http://schemas.openxmlformats.org/officeDocument/2006/relationships/externalLink" Target="externalLinks/externalLink52.xml"/><Relationship Id="rId95" Type="http://schemas.openxmlformats.org/officeDocument/2006/relationships/externalLink" Target="externalLinks/externalLink51.xml"/><Relationship Id="rId94" Type="http://schemas.openxmlformats.org/officeDocument/2006/relationships/externalLink" Target="externalLinks/externalLink50.xml"/><Relationship Id="rId93" Type="http://schemas.openxmlformats.org/officeDocument/2006/relationships/externalLink" Target="externalLinks/externalLink49.xml"/><Relationship Id="rId92" Type="http://schemas.openxmlformats.org/officeDocument/2006/relationships/externalLink" Target="externalLinks/externalLink48.xml"/><Relationship Id="rId91" Type="http://schemas.openxmlformats.org/officeDocument/2006/relationships/externalLink" Target="externalLinks/externalLink47.xml"/><Relationship Id="rId90" Type="http://schemas.openxmlformats.org/officeDocument/2006/relationships/externalLink" Target="externalLinks/externalLink46.xml"/><Relationship Id="rId9" Type="http://schemas.openxmlformats.org/officeDocument/2006/relationships/worksheet" Target="worksheets/sheet9.xml"/><Relationship Id="rId89" Type="http://schemas.openxmlformats.org/officeDocument/2006/relationships/externalLink" Target="externalLinks/externalLink45.xml"/><Relationship Id="rId88" Type="http://schemas.openxmlformats.org/officeDocument/2006/relationships/externalLink" Target="externalLinks/externalLink44.xml"/><Relationship Id="rId87" Type="http://schemas.openxmlformats.org/officeDocument/2006/relationships/externalLink" Target="externalLinks/externalLink43.xml"/><Relationship Id="rId86" Type="http://schemas.openxmlformats.org/officeDocument/2006/relationships/externalLink" Target="externalLinks/externalLink42.xml"/><Relationship Id="rId85" Type="http://schemas.openxmlformats.org/officeDocument/2006/relationships/externalLink" Target="externalLinks/externalLink41.xml"/><Relationship Id="rId84" Type="http://schemas.openxmlformats.org/officeDocument/2006/relationships/externalLink" Target="externalLinks/externalLink40.xml"/><Relationship Id="rId83" Type="http://schemas.openxmlformats.org/officeDocument/2006/relationships/externalLink" Target="externalLinks/externalLink39.xml"/><Relationship Id="rId82" Type="http://schemas.openxmlformats.org/officeDocument/2006/relationships/externalLink" Target="externalLinks/externalLink38.xml"/><Relationship Id="rId81" Type="http://schemas.openxmlformats.org/officeDocument/2006/relationships/externalLink" Target="externalLinks/externalLink37.xml"/><Relationship Id="rId80" Type="http://schemas.openxmlformats.org/officeDocument/2006/relationships/externalLink" Target="externalLinks/externalLink36.xml"/><Relationship Id="rId8" Type="http://schemas.openxmlformats.org/officeDocument/2006/relationships/worksheet" Target="worksheets/sheet8.xml"/><Relationship Id="rId79" Type="http://schemas.openxmlformats.org/officeDocument/2006/relationships/externalLink" Target="externalLinks/externalLink35.xml"/><Relationship Id="rId78" Type="http://schemas.openxmlformats.org/officeDocument/2006/relationships/externalLink" Target="externalLinks/externalLink34.xml"/><Relationship Id="rId77" Type="http://schemas.openxmlformats.org/officeDocument/2006/relationships/externalLink" Target="externalLinks/externalLink33.xml"/><Relationship Id="rId76" Type="http://schemas.openxmlformats.org/officeDocument/2006/relationships/externalLink" Target="externalLinks/externalLink32.xml"/><Relationship Id="rId75" Type="http://schemas.openxmlformats.org/officeDocument/2006/relationships/externalLink" Target="externalLinks/externalLink31.xml"/><Relationship Id="rId74" Type="http://schemas.openxmlformats.org/officeDocument/2006/relationships/externalLink" Target="externalLinks/externalLink30.xml"/><Relationship Id="rId73" Type="http://schemas.openxmlformats.org/officeDocument/2006/relationships/externalLink" Target="externalLinks/externalLink29.xml"/><Relationship Id="rId72" Type="http://schemas.openxmlformats.org/officeDocument/2006/relationships/externalLink" Target="externalLinks/externalLink28.xml"/><Relationship Id="rId71" Type="http://schemas.openxmlformats.org/officeDocument/2006/relationships/externalLink" Target="externalLinks/externalLink27.xml"/><Relationship Id="rId70" Type="http://schemas.openxmlformats.org/officeDocument/2006/relationships/externalLink" Target="externalLinks/externalLink26.xml"/><Relationship Id="rId7" Type="http://schemas.openxmlformats.org/officeDocument/2006/relationships/worksheet" Target="worksheets/sheet7.xml"/><Relationship Id="rId69" Type="http://schemas.openxmlformats.org/officeDocument/2006/relationships/externalLink" Target="externalLinks/externalLink25.xml"/><Relationship Id="rId68" Type="http://schemas.openxmlformats.org/officeDocument/2006/relationships/externalLink" Target="externalLinks/externalLink24.xml"/><Relationship Id="rId67" Type="http://schemas.openxmlformats.org/officeDocument/2006/relationships/externalLink" Target="externalLinks/externalLink23.xml"/><Relationship Id="rId66" Type="http://schemas.openxmlformats.org/officeDocument/2006/relationships/externalLink" Target="externalLinks/externalLink22.xml"/><Relationship Id="rId65" Type="http://schemas.openxmlformats.org/officeDocument/2006/relationships/externalLink" Target="externalLinks/externalLink21.xml"/><Relationship Id="rId64" Type="http://schemas.openxmlformats.org/officeDocument/2006/relationships/externalLink" Target="externalLinks/externalLink20.xml"/><Relationship Id="rId63" Type="http://schemas.openxmlformats.org/officeDocument/2006/relationships/externalLink" Target="externalLinks/externalLink19.xml"/><Relationship Id="rId62" Type="http://schemas.openxmlformats.org/officeDocument/2006/relationships/externalLink" Target="externalLinks/externalLink18.xml"/><Relationship Id="rId61" Type="http://schemas.openxmlformats.org/officeDocument/2006/relationships/externalLink" Target="externalLinks/externalLink17.xml"/><Relationship Id="rId60" Type="http://schemas.openxmlformats.org/officeDocument/2006/relationships/externalLink" Target="externalLinks/externalLink16.xml"/><Relationship Id="rId6" Type="http://schemas.openxmlformats.org/officeDocument/2006/relationships/worksheet" Target="worksheets/sheet6.xml"/><Relationship Id="rId59" Type="http://schemas.openxmlformats.org/officeDocument/2006/relationships/externalLink" Target="externalLinks/externalLink15.xml"/><Relationship Id="rId58" Type="http://schemas.openxmlformats.org/officeDocument/2006/relationships/externalLink" Target="externalLinks/externalLink14.xml"/><Relationship Id="rId57" Type="http://schemas.openxmlformats.org/officeDocument/2006/relationships/externalLink" Target="externalLinks/externalLink13.xml"/><Relationship Id="rId56" Type="http://schemas.openxmlformats.org/officeDocument/2006/relationships/externalLink" Target="externalLinks/externalLink12.xml"/><Relationship Id="rId55" Type="http://schemas.openxmlformats.org/officeDocument/2006/relationships/externalLink" Target="externalLinks/externalLink11.xml"/><Relationship Id="rId54" Type="http://schemas.openxmlformats.org/officeDocument/2006/relationships/externalLink" Target="externalLinks/externalLink10.xml"/><Relationship Id="rId53" Type="http://schemas.openxmlformats.org/officeDocument/2006/relationships/externalLink" Target="externalLinks/externalLink9.xml"/><Relationship Id="rId52" Type="http://schemas.openxmlformats.org/officeDocument/2006/relationships/externalLink" Target="externalLinks/externalLink8.xml"/><Relationship Id="rId51" Type="http://schemas.openxmlformats.org/officeDocument/2006/relationships/externalLink" Target="externalLinks/externalLink7.xml"/><Relationship Id="rId50" Type="http://schemas.openxmlformats.org/officeDocument/2006/relationships/externalLink" Target="externalLinks/externalLink6.xml"/><Relationship Id="rId5" Type="http://schemas.openxmlformats.org/officeDocument/2006/relationships/worksheet" Target="worksheets/sheet5.xml"/><Relationship Id="rId49" Type="http://schemas.openxmlformats.org/officeDocument/2006/relationships/externalLink" Target="externalLinks/externalLink5.xml"/><Relationship Id="rId48" Type="http://schemas.openxmlformats.org/officeDocument/2006/relationships/externalLink" Target="externalLinks/externalLink4.xml"/><Relationship Id="rId47" Type="http://schemas.openxmlformats.org/officeDocument/2006/relationships/externalLink" Target="externalLinks/externalLink3.xml"/><Relationship Id="rId46" Type="http://schemas.openxmlformats.org/officeDocument/2006/relationships/externalLink" Target="externalLinks/externalLink2.xml"/><Relationship Id="rId45" Type="http://schemas.openxmlformats.org/officeDocument/2006/relationships/externalLink" Target="externalLinks/externalLink1.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home\user\Desktop\&#38472;&#38639;2021.12\2021&#24180;\20-&#20154;&#22823;&#19978;&#20250;\2021&#21450;2022\20220114&#23450;&#31295;\&#23450;&#31295;\2022&#24180;&#39044;&#31639;1.14\20210112-\2022&#24180;&#39044;&#31639;1.12\&#39044;&#23457;&#34920;&#26684;\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Users\Administrator\Desktop\&#39044;&#23457;&#34920;&#26684;\aacde\WINDOWS\!gzq\2001\08&#20915;&#31639;&#36164;&#26009;&#21367;\2001&#24180;&#39044;&#31639;&#22806;&#20915;&#31639;\2001&#24180;&#30465;&#26412;&#32423;&#39044;&#31639;&#22806;&#20915;&#31639;&#65288;&#24635;&#34920;&#6528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8.&#36164;&#20135;&#22788;\&#22269;&#36164;&#39044;&#31639;&#20844;&#24320;&#27169;&#2649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Administrator\Desktop\&#39044;&#23457;&#34920;&#26684;\JS\js2000\2000&#24180;&#24066;&#24030;&#19978;&#25253;&#24635;&#20915;&#31639;&#25991;&#20214;&#22841;\2000&#24180;&#36130;&#25919;&#24635;&#20915;&#31639;\6004&#28074;&#22478;&#213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Administrator\Desktop\&#39044;&#23457;&#34920;&#26684;\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Users\Administrator\Desktop\&#39044;&#23457;&#34920;&#26684;\aacde\WINDOWS\!gzq\2001\08&#20915;&#31639;&#36164;&#26009;&#21367;\2001&#24180;&#39044;&#31639;&#22806;&#20915;&#31639;\2001&#24180;&#30465;&#26412;&#32423;&#39044;&#31639;&#22806;&#20915;&#31639;&#65288;&#24635;&#34920;&#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home\user\Desktop\&#38472;&#38639;2021.12\2021&#24180;\20-&#20154;&#22823;&#19978;&#20250;\2021&#21450;2022\20220114&#23450;&#31295;\&#23450;&#31295;\2022&#24180;&#39044;&#31639;1.14\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Users\Administrator\Desktop\&#39044;&#23457;&#34920;&#26684;\&#24247;&#24936;&#24037;&#20316;&#36164;&#26009;\2019&#24180;\2019&#24180;&#22269;&#36164;&#39044;&#31639;\&#21442;&#32771;&#36164;&#26009;\&#27827;&#23736;&#21457;&#36865;\2016&#24180;1-10&#26376;&#35843;&#25972;&#39044;&#31639;\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ome\user\Desktop\&#38472;&#38639;2021.12\2021&#24180;\20-&#20154;&#22823;&#19978;&#20250;\2021&#21450;2022\20220114&#23450;&#31295;\&#23450;&#31295;\2022&#24180;&#39044;&#31639;1.14\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8.&#36164;&#20135;&#22788;\20210112-\2022&#24180;&#39044;&#31639;1.12\&#39044;&#23457;&#34920;&#26684;\JS\js2000\2000&#24180;&#24066;&#24030;&#19978;&#25253;&#24635;&#20915;&#31639;&#25991;&#20214;&#22841;\2000&#24180;&#36130;&#25919;&#24635;&#20915;&#31639;\6004&#28074;&#22478;&#213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8.&#36164;&#20135;&#22788;\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JS\js2000\2000&#24180;&#24066;&#24030;&#19978;&#25253;&#24635;&#20915;&#31639;&#25991;&#20214;&#22841;\2000&#24180;&#36130;&#25919;&#24635;&#20915;&#31639;\6004&#28074;&#22478;&#2130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C:\&#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Documents%20and%20Settings\Administrator\Local%20Settings\Temporary%20Internet%20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aacde\WINDOWS\!gzq\2001\08&#20915;&#31639;&#36164;&#26009;&#21367;\2001&#24180;&#39044;&#31639;&#22806;&#20915;&#31639;\2001&#24180;&#30465;&#26412;&#32423;&#39044;&#31639;&#22806;&#20915;&#31639;&#65288;&#24635;&#34920;&#6528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39044;&#31639;&#22788;(&#39532;&#65289;\2021&#24180;\&#24180;&#21021;&#39044;&#31639;\&#20154;&#20195;&#20250;&#25253;&#34920;\2021&#24180;&#25253;&#34920;\2020&#24180;&#27169;&#29256;&#19978;&#20462;&#25913;\&#27827;&#23736;&#21457;&#36865;\2016&#24180;1-10&#26376;&#35843;&#25972;&#39044;&#31639;\JS\js2000\2000&#24180;&#24066;&#24030;&#19978;&#25253;&#24635;&#20915;&#31639;&#25991;&#20214;&#22841;\2000&#24180;&#36130;&#25919;&#24635;&#20915;&#31639;\6004&#28074;&#22478;&#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ome\user\Desktop\&#38472;&#38639;2021.12\2021&#24180;\20-&#20154;&#22823;&#19978;&#20250;\2021&#21450;2022\20220114&#23450;&#31295;\&#23450;&#31295;\2022&#24180;&#39044;&#31639;1.14\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Z:\JS\js2000\2000&#24180;&#24066;&#24030;&#19978;&#25253;&#24635;&#20915;&#31639;&#25991;&#20214;&#22841;\2000&#24180;&#36130;&#25919;&#24635;&#20915;&#31639;\6004&#28074;&#22478;&#21306;.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C:\Users\Administrator\Desktop\&#26032;&#24314;&#25991;&#20214;&#22841;\&#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C:\&#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home\user\Desktop\&#38472;&#38639;2021.12\2021&#24180;\20-&#20154;&#22823;&#19978;&#20250;\2021&#21450;2022\20220114&#23450;&#31295;\&#23450;&#31295;\2022&#24180;&#39044;&#31639;1.14\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202017&#24180;&#20915;&#31639;&#65288;&#19978;&#20250;&#65289;\&#23450;&#31295;\aacde\WINDOWS\!gzq\2001\08&#20915;&#31639;&#36164;&#26009;&#21367;\2001&#24180;&#39044;&#31639;&#22806;&#20915;&#31639;\2001&#24180;&#30465;&#26412;&#32423;&#39044;&#31639;&#22806;&#20915;&#31639;&#65288;&#24635;&#34920;&#6528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E:\&#26446;&#23398;&#38182;\01&#32508;&#21512;&#31185;\01&#39044;&#20915;&#31639;&#32534;&#21046;\01&#20195;&#32534;&#39044;&#31639;\01&#24180;&#21021;&#39044;&#31639;\2019&#24180;\&#23450;&#31295;\2016&#24180;1-10&#26376;&#35843;&#25972;&#39044;&#31639;\JS\js2000\2000&#24180;&#24066;&#24030;&#19978;&#25253;&#24635;&#20915;&#31639;&#25991;&#20214;&#22841;\2000&#24180;&#36130;&#25919;&#24635;&#20915;&#31639;\6004&#28074;&#22478;&#2130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I:\Documents%20and%20Settings\Administrator\Local%20Settings\Temporary%20Internet%20Files\Content.IE5\4DWRWNSJ\&#26356;&#27491;&#21518;\&#30465;&#21457;23.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20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001&#39044;&#31639;&#32534;&#21046;&#25991;&#20214;&#22841;\2019&#24180;\014-&#39044;&#31639;&#33609;&#26696;&#34920;&#12289;&#25253;&#21578;-&#25552;&#20379;&#32508;&#21512;&#31185;\&#27827;&#23736;&#21457;&#36865;\2016&#24180;1-10&#26376;&#35843;&#25972;&#39044;&#31639;\JS\js2000\2000&#24180;&#24066;&#24030;&#19978;&#25253;&#24635;&#20915;&#31639;&#25991;&#20214;&#22841;\2000&#24180;&#36130;&#25919;&#24635;&#20915;&#31639;\6004&#28074;&#22478;&#213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5.&#38472;&#38639;\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I:\Documents%20and%20Settings\Administrator\Local%20Settings\Temporary%20Internet%20Files\Content.IE5\4DWRWNSJ\&#26356;&#27491;&#21518;\&#30465;&#21457;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user\Desktop\&#38472;&#38639;2021.12\2021&#24180;\20-&#20154;&#22823;&#19978;&#20250;\2021&#21450;2022\20220114&#23450;&#31295;\&#23450;&#31295;\2022&#24180;&#39044;&#31639;1.14\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26446;&#23398;&#38182;\01&#32508;&#21512;&#31185;\01&#39044;&#20915;&#31639;&#32534;&#21046;\02&#20915;&#31639;&#32534;&#21046;\2017&#24180;\&#19978;&#20250;\04%202017&#24180;&#20915;&#31639;&#65288;&#19978;&#20250;&#65289;\&#23450;&#31295;\JS\js2000\2000&#24180;&#24066;&#24030;&#19978;&#25253;&#24635;&#20915;&#31639;&#25991;&#20214;&#22841;\2000&#24180;&#36130;&#25919;&#24635;&#20915;&#31639;\6004&#28074;&#22478;&#21306;.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20%200705%20&#26368;&#26032;&#29256;\&#21407;&#22987;&#36164;&#26009;\&#25105;&#30340;&#25991;&#26723;\&#26700;&#38754;\&#20998;&#31867;&#25512;&#36827;&#20107;&#19994;&#21333;&#20301;&#25913;&#38761;\2014&#24180;\&#26368;&#26032;&#20998;&#31867;&#20010;&#25968;&#32479;&#35745;\&#20840;&#20013;&#24515;&#27719;&#24635;(8.25).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Users\Administrator\Desktop\&#39044;&#23457;&#34920;&#26684;\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2-&#25910;&#22788;&#23460;\8.&#36164;&#20135;&#22788;\20210112-\2022&#24180;&#39044;&#31639;-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home\user\Desktop\20220308\2022&#24180;3&#26376;\2022&#24180;3&#26376;&#31532;1&#21608;\20220302-&#21046;&#20316;&#39044;&#20915;&#31639;&#20844;&#24320;&#25805;&#20316;&#26679;&#34920;\03-&#27719;&#24635;\E:\&#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solidFill>
          <a:srgbClr val="FFFFFF"/>
        </a:solidFill>
        <a:ln w="9525" cap="flat" cmpd="sng">
          <a:solidFill>
            <a:srgbClr val="000000"/>
          </a:solidFill>
          <a:prstDash val="solid"/>
          <a:round/>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9525" cap="flat" cmpd="sng">
          <a:solidFill>
            <a:srgbClr val="000000"/>
          </a:solidFill>
          <a:prstDash val="solid"/>
          <a:round/>
        </a:ln>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5" sqref="A5"/>
    </sheetView>
  </sheetViews>
  <sheetFormatPr defaultColWidth="9" defaultRowHeight="15.6" outlineLevelRow="1"/>
  <cols>
    <col min="1" max="1" width="123.125" customWidth="1"/>
  </cols>
  <sheetData>
    <row r="1" ht="159" customHeight="1" spans="1:1">
      <c r="A1" s="400" t="s">
        <v>0</v>
      </c>
    </row>
    <row r="2" ht="75" customHeight="1" spans="1:1">
      <c r="A2" s="401"/>
    </row>
  </sheetData>
  <pageMargins left="0.590203972313348" right="0.590203972313348" top="2.75451686438613" bottom="0.786707251090703" header="0.499937478012926" footer="0.499937478012926"/>
  <pageSetup paperSize="9" scale="68"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4"/>
  <sheetViews>
    <sheetView view="pageBreakPreview" zoomScaleNormal="100" workbookViewId="0">
      <selection activeCell="A1" sqref="A1"/>
    </sheetView>
  </sheetViews>
  <sheetFormatPr defaultColWidth="9" defaultRowHeight="15.6" outlineLevelCol="2"/>
  <cols>
    <col min="1" max="1" width="45.75" customWidth="1"/>
    <col min="2" max="3" width="15.625" customWidth="1"/>
  </cols>
  <sheetData>
    <row r="1" s="94" customFormat="1" ht="24" customHeight="1" spans="1:3">
      <c r="A1" s="101" t="s">
        <v>1122</v>
      </c>
      <c r="B1" s="205"/>
      <c r="C1" s="102"/>
    </row>
    <row r="2" s="126" customFormat="1" ht="60" customHeight="1" spans="1:3">
      <c r="A2" s="34" t="s">
        <v>1123</v>
      </c>
      <c r="B2" s="34"/>
      <c r="C2" s="34"/>
    </row>
    <row r="3" s="127" customFormat="1" ht="27" customHeight="1" spans="1:3">
      <c r="A3" s="167"/>
      <c r="B3" s="167"/>
      <c r="C3" s="134" t="s">
        <v>3</v>
      </c>
    </row>
    <row r="4" s="30" customFormat="1" ht="25" customHeight="1" spans="1:3">
      <c r="A4" s="297" t="s">
        <v>1124</v>
      </c>
      <c r="B4" s="298" t="s">
        <v>1125</v>
      </c>
      <c r="C4" s="298" t="s">
        <v>1126</v>
      </c>
    </row>
    <row r="5" s="30" customFormat="1" ht="24" customHeight="1" spans="1:3">
      <c r="A5" s="297" t="s">
        <v>35</v>
      </c>
      <c r="B5" s="297"/>
      <c r="C5" s="299"/>
    </row>
    <row r="6" s="30" customFormat="1" ht="24" customHeight="1" spans="1:3">
      <c r="A6" s="300" t="s">
        <v>1127</v>
      </c>
      <c r="B6" s="300"/>
      <c r="C6" s="301"/>
    </row>
    <row r="7" s="30" customFormat="1" ht="24" customHeight="1" spans="1:3">
      <c r="A7" s="302" t="s">
        <v>1128</v>
      </c>
      <c r="B7" s="302"/>
      <c r="C7" s="303"/>
    </row>
    <row r="8" s="30" customFormat="1" ht="24" customHeight="1" spans="1:3">
      <c r="A8" s="304" t="s">
        <v>1129</v>
      </c>
      <c r="B8" s="304"/>
      <c r="C8" s="303"/>
    </row>
    <row r="9" s="30" customFormat="1" ht="24" customHeight="1" spans="1:3">
      <c r="A9" s="304" t="s">
        <v>1130</v>
      </c>
      <c r="B9" s="305"/>
      <c r="C9" s="306"/>
    </row>
    <row r="10" s="30" customFormat="1" ht="24" customHeight="1" spans="1:3">
      <c r="A10" s="304" t="s">
        <v>1131</v>
      </c>
      <c r="B10" s="302"/>
      <c r="C10" s="303"/>
    </row>
    <row r="11" s="30" customFormat="1" ht="24" customHeight="1" spans="1:3">
      <c r="A11" s="304" t="s">
        <v>1132</v>
      </c>
      <c r="B11" s="302"/>
      <c r="C11" s="303"/>
    </row>
    <row r="12" s="30" customFormat="1" ht="24" customHeight="1" spans="1:3">
      <c r="A12" s="304" t="s">
        <v>1133</v>
      </c>
      <c r="B12" s="304"/>
      <c r="C12" s="303"/>
    </row>
    <row r="13" s="28" customFormat="1" ht="24" customHeight="1" spans="1:3">
      <c r="A13" s="304" t="s">
        <v>1134</v>
      </c>
      <c r="B13" s="300"/>
      <c r="C13" s="306"/>
    </row>
    <row r="14" s="28" customFormat="1" ht="24" customHeight="1" spans="1:3">
      <c r="A14" s="305" t="s">
        <v>1135</v>
      </c>
      <c r="B14" s="302"/>
      <c r="C14" s="306"/>
    </row>
    <row r="15" s="28" customFormat="1" ht="24" customHeight="1" spans="1:3">
      <c r="A15" s="302" t="s">
        <v>1136</v>
      </c>
      <c r="B15" s="304"/>
      <c r="C15" s="307"/>
    </row>
    <row r="16" s="30" customFormat="1" ht="24" customHeight="1" spans="1:3">
      <c r="A16" s="304" t="s">
        <v>1137</v>
      </c>
      <c r="B16" s="136"/>
      <c r="C16" s="136"/>
    </row>
    <row r="17" s="30" customFormat="1" ht="24" customHeight="1" spans="1:3">
      <c r="A17" s="304" t="s">
        <v>1138</v>
      </c>
      <c r="B17" s="136"/>
      <c r="C17" s="136"/>
    </row>
    <row r="18" s="30" customFormat="1" ht="24" customHeight="1" spans="1:3">
      <c r="A18" s="304" t="s">
        <v>1138</v>
      </c>
      <c r="B18" s="136"/>
      <c r="C18" s="136"/>
    </row>
    <row r="19" s="30" customFormat="1" ht="24" customHeight="1" spans="1:3">
      <c r="A19" s="304" t="s">
        <v>1139</v>
      </c>
      <c r="B19" s="136"/>
      <c r="C19" s="136"/>
    </row>
    <row r="20" s="30" customFormat="1" ht="24" customHeight="1" spans="1:3">
      <c r="A20" s="304" t="s">
        <v>1140</v>
      </c>
      <c r="B20" s="136"/>
      <c r="C20" s="136"/>
    </row>
    <row r="21" s="30" customFormat="1" ht="24" customHeight="1" spans="1:3">
      <c r="A21" s="300" t="s">
        <v>1141</v>
      </c>
      <c r="B21" s="136"/>
      <c r="C21" s="136"/>
    </row>
    <row r="22" s="30" customFormat="1" ht="24" customHeight="1" spans="1:3">
      <c r="A22" s="302" t="s">
        <v>1142</v>
      </c>
      <c r="B22" s="136"/>
      <c r="C22" s="136"/>
    </row>
    <row r="23" s="30" customFormat="1" ht="24" customHeight="1" spans="1:3">
      <c r="A23" s="308" t="s">
        <v>1143</v>
      </c>
      <c r="B23" s="136"/>
      <c r="C23" s="136"/>
    </row>
    <row r="24" s="30" customFormat="1" ht="24" customHeight="1" spans="1:3">
      <c r="A24" s="136" t="s">
        <v>1144</v>
      </c>
      <c r="B24" s="136"/>
      <c r="C24" s="136"/>
    </row>
    <row r="25" s="30" customFormat="1" ht="24" customHeight="1" spans="1:3">
      <c r="A25" s="136" t="s">
        <v>1144</v>
      </c>
      <c r="B25" s="136"/>
      <c r="C25" s="136"/>
    </row>
    <row r="26" s="30" customFormat="1" ht="24" customHeight="1" spans="1:3">
      <c r="A26" s="136"/>
      <c r="B26" s="136"/>
      <c r="C26" s="136"/>
    </row>
    <row r="27" s="30" customFormat="1" ht="24" customHeight="1" spans="1:3">
      <c r="A27" s="136"/>
      <c r="B27" s="136"/>
      <c r="C27" s="136"/>
    </row>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sheetData>
  <mergeCells count="1">
    <mergeCell ref="A2:C2"/>
  </mergeCells>
  <pageMargins left="0.590203972313348" right="0.590203972313348" top="0.786707251090703" bottom="0.786707251090703" header="0.499937478012926" footer="0.499937478012926"/>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8"/>
  <sheetViews>
    <sheetView view="pageBreakPreview" zoomScaleNormal="100" workbookViewId="0">
      <selection activeCell="A5" sqref="A5"/>
    </sheetView>
  </sheetViews>
  <sheetFormatPr defaultColWidth="9" defaultRowHeight="15.6" outlineLevelCol="2"/>
  <cols>
    <col min="1" max="1" width="32.125" customWidth="1"/>
    <col min="2" max="3" width="16.75" customWidth="1"/>
  </cols>
  <sheetData>
    <row r="1" s="94" customFormat="1" ht="24" customHeight="1" spans="1:3">
      <c r="A1" s="101" t="s">
        <v>1145</v>
      </c>
      <c r="B1" s="205"/>
      <c r="C1" s="102"/>
    </row>
    <row r="2" s="126" customFormat="1" ht="42" customHeight="1" spans="1:3">
      <c r="A2" s="34" t="s">
        <v>1146</v>
      </c>
      <c r="B2" s="34"/>
      <c r="C2" s="34"/>
    </row>
    <row r="3" s="127" customFormat="1" ht="27" customHeight="1" spans="1:3">
      <c r="A3" s="127" t="s">
        <v>3</v>
      </c>
      <c r="B3" s="291"/>
      <c r="C3" s="291"/>
    </row>
    <row r="4" s="30" customFormat="1" ht="30" customHeight="1" spans="1:3">
      <c r="A4" s="292" t="s">
        <v>1147</v>
      </c>
      <c r="B4" s="293" t="s">
        <v>1125</v>
      </c>
      <c r="C4" s="293" t="s">
        <v>1126</v>
      </c>
    </row>
    <row r="5" s="30" customFormat="1" ht="24" customHeight="1" spans="1:3">
      <c r="A5" s="294" t="s">
        <v>1148</v>
      </c>
      <c r="B5" s="295"/>
      <c r="C5" s="295"/>
    </row>
    <row r="6" s="30" customFormat="1" ht="24" customHeight="1" spans="1:3">
      <c r="A6" s="294" t="s">
        <v>1148</v>
      </c>
      <c r="B6" s="295"/>
      <c r="C6" s="295"/>
    </row>
    <row r="7" s="30" customFormat="1" ht="24" customHeight="1" spans="1:3">
      <c r="A7" s="294" t="s">
        <v>1148</v>
      </c>
      <c r="B7" s="295"/>
      <c r="C7" s="295"/>
    </row>
    <row r="8" s="30" customFormat="1" ht="24" customHeight="1" spans="1:3">
      <c r="A8" s="294" t="s">
        <v>111</v>
      </c>
      <c r="B8" s="295"/>
      <c r="C8" s="295"/>
    </row>
    <row r="9" s="30" customFormat="1" ht="24" customHeight="1" spans="1:3">
      <c r="A9" s="294" t="s">
        <v>111</v>
      </c>
      <c r="B9" s="295"/>
      <c r="C9" s="295"/>
    </row>
    <row r="10" s="30" customFormat="1" ht="24" customHeight="1" spans="1:3">
      <c r="A10" s="294" t="s">
        <v>111</v>
      </c>
      <c r="B10" s="295"/>
      <c r="C10" s="295"/>
    </row>
    <row r="11" s="30" customFormat="1" ht="24" customHeight="1" spans="1:3">
      <c r="A11" s="294" t="s">
        <v>1149</v>
      </c>
      <c r="B11" s="295"/>
      <c r="C11" s="295"/>
    </row>
    <row r="12" s="30" customFormat="1" ht="24" customHeight="1" spans="1:3">
      <c r="A12" s="294"/>
      <c r="B12" s="295"/>
      <c r="C12" s="295"/>
    </row>
    <row r="13" s="30" customFormat="1" ht="24" customHeight="1" spans="1:3">
      <c r="A13" s="292" t="s">
        <v>35</v>
      </c>
      <c r="B13" s="296"/>
      <c r="C13" s="296"/>
    </row>
    <row r="14" s="30" customFormat="1" ht="24" customHeight="1"/>
    <row r="15" s="30" customFormat="1" ht="24" customHeight="1"/>
    <row r="16" s="30" customFormat="1" ht="24" customHeight="1"/>
    <row r="17" s="30" customFormat="1" ht="24" customHeight="1"/>
    <row r="18" s="30" customFormat="1" ht="24" customHeight="1"/>
    <row r="19" s="30" customFormat="1" ht="24" customHeight="1"/>
    <row r="20" s="30" customFormat="1" ht="24" customHeight="1"/>
    <row r="21" s="30" customFormat="1" ht="24" customHeight="1"/>
    <row r="22" s="30" customFormat="1"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2">
    <mergeCell ref="A2:C2"/>
    <mergeCell ref="A3:C3"/>
  </mergeCells>
  <pageMargins left="0.590203972313348" right="0.590203972313348" top="0.786707251090703" bottom="0.786707251090703" header="0.499937478012926" footer="0.49993747801292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showZeros="0" view="pageBreakPreview" zoomScaleNormal="100" workbookViewId="0">
      <pane ySplit="4" topLeftCell="A7" activePane="bottomLeft" state="frozen"/>
      <selection/>
      <selection pane="bottomLeft" activeCell="B9" sqref="B9"/>
    </sheetView>
  </sheetViews>
  <sheetFormatPr defaultColWidth="9" defaultRowHeight="14.4" outlineLevelCol="6"/>
  <cols>
    <col min="1" max="1" width="44.5" style="264" customWidth="1"/>
    <col min="2" max="4" width="16.75" style="30" customWidth="1"/>
    <col min="5" max="5" width="13" style="30" customWidth="1"/>
    <col min="6" max="16384" width="9" style="30"/>
  </cols>
  <sheetData>
    <row r="1" s="31" customFormat="1" ht="24" customHeight="1" spans="1:1">
      <c r="A1" s="265" t="s">
        <v>1150</v>
      </c>
    </row>
    <row r="2" s="126" customFormat="1" ht="60" customHeight="1" spans="1:4">
      <c r="A2" s="128" t="s">
        <v>1151</v>
      </c>
      <c r="B2" s="128"/>
      <c r="C2" s="128"/>
      <c r="D2" s="128"/>
    </row>
    <row r="3" s="127" customFormat="1" ht="27" customHeight="1" spans="1:4">
      <c r="A3" s="277"/>
      <c r="C3" s="127" t="s">
        <v>1152</v>
      </c>
      <c r="D3"/>
    </row>
    <row r="4" s="276" customFormat="1" ht="33" customHeight="1" spans="1:4">
      <c r="A4" s="278" t="s">
        <v>1153</v>
      </c>
      <c r="B4" s="278" t="s">
        <v>1125</v>
      </c>
      <c r="C4" s="278" t="s">
        <v>1126</v>
      </c>
      <c r="D4" s="278" t="s">
        <v>1154</v>
      </c>
    </row>
    <row r="5" s="98" customFormat="1" ht="24" customHeight="1" spans="1:4">
      <c r="A5" s="279" t="s">
        <v>1155</v>
      </c>
      <c r="B5" s="280"/>
      <c r="C5" s="281"/>
      <c r="D5" s="282"/>
    </row>
    <row r="6" s="98" customFormat="1" ht="24" customHeight="1" spans="1:4">
      <c r="A6" s="283" t="s">
        <v>1156</v>
      </c>
      <c r="B6" s="281"/>
      <c r="C6" s="281"/>
      <c r="D6" s="282"/>
    </row>
    <row r="7" s="30" customFormat="1" ht="24" customHeight="1" spans="1:4">
      <c r="A7" s="284" t="s">
        <v>1157</v>
      </c>
      <c r="B7" s="285"/>
      <c r="C7" s="285"/>
      <c r="D7" s="286"/>
    </row>
    <row r="8" s="30" customFormat="1" ht="24" customHeight="1" spans="1:4">
      <c r="A8" s="284" t="s">
        <v>111</v>
      </c>
      <c r="B8" s="285"/>
      <c r="C8" s="285"/>
      <c r="D8" s="286"/>
    </row>
    <row r="9" s="98" customFormat="1" ht="24" customHeight="1" spans="1:7">
      <c r="A9" s="283" t="s">
        <v>1158</v>
      </c>
      <c r="B9" s="287"/>
      <c r="C9" s="281"/>
      <c r="D9" s="282"/>
      <c r="G9" s="30"/>
    </row>
    <row r="10" s="30" customFormat="1" ht="24" customHeight="1" spans="1:4">
      <c r="A10" s="284" t="s">
        <v>1157</v>
      </c>
      <c r="B10" s="285"/>
      <c r="C10" s="285"/>
      <c r="D10" s="286"/>
    </row>
    <row r="11" s="30" customFormat="1" ht="24" customHeight="1" spans="1:4">
      <c r="A11" s="284" t="s">
        <v>111</v>
      </c>
      <c r="B11" s="285"/>
      <c r="C11" s="285"/>
      <c r="D11" s="286"/>
    </row>
    <row r="12" s="98" customFormat="1" ht="24" customHeight="1" spans="1:4">
      <c r="A12" s="283" t="s">
        <v>1159</v>
      </c>
      <c r="B12" s="281"/>
      <c r="C12" s="281"/>
      <c r="D12" s="282"/>
    </row>
    <row r="13" s="30" customFormat="1" ht="24" customHeight="1" spans="1:5">
      <c r="A13" s="284" t="s">
        <v>1157</v>
      </c>
      <c r="B13" s="285"/>
      <c r="C13" s="285"/>
      <c r="D13" s="286"/>
      <c r="E13" s="288"/>
    </row>
    <row r="14" s="30" customFormat="1" ht="24" customHeight="1" spans="1:4">
      <c r="A14" s="284" t="s">
        <v>111</v>
      </c>
      <c r="B14" s="285"/>
      <c r="C14" s="285"/>
      <c r="D14" s="286"/>
    </row>
    <row r="15" s="98" customFormat="1" ht="24" customHeight="1" spans="1:4">
      <c r="A15" s="283" t="s">
        <v>1160</v>
      </c>
      <c r="B15" s="281"/>
      <c r="C15" s="281"/>
      <c r="D15" s="282"/>
    </row>
    <row r="16" s="30" customFormat="1" ht="24" customHeight="1" spans="1:5">
      <c r="A16" s="284" t="s">
        <v>1157</v>
      </c>
      <c r="B16" s="285"/>
      <c r="C16" s="285"/>
      <c r="D16" s="286"/>
      <c r="E16" s="289"/>
    </row>
    <row r="17" s="30" customFormat="1" ht="24" customHeight="1" spans="1:5">
      <c r="A17" s="284" t="s">
        <v>111</v>
      </c>
      <c r="B17" s="285"/>
      <c r="C17" s="285"/>
      <c r="D17" s="286"/>
      <c r="E17" s="289"/>
    </row>
    <row r="18" s="98" customFormat="1" ht="24" customHeight="1" spans="1:4">
      <c r="A18" s="283" t="s">
        <v>1161</v>
      </c>
      <c r="B18" s="281"/>
      <c r="C18" s="281"/>
      <c r="D18" s="282"/>
    </row>
    <row r="19" s="30" customFormat="1" ht="24" customHeight="1" spans="1:4">
      <c r="A19" s="284" t="s">
        <v>1157</v>
      </c>
      <c r="B19" s="285"/>
      <c r="C19" s="285"/>
      <c r="D19" s="286"/>
    </row>
    <row r="20" s="30" customFormat="1" ht="24" customHeight="1" spans="1:4">
      <c r="A20" s="284" t="s">
        <v>111</v>
      </c>
      <c r="B20" s="285"/>
      <c r="C20" s="285"/>
      <c r="D20" s="286"/>
    </row>
    <row r="21" s="30" customFormat="1" ht="24" customHeight="1" spans="1:4">
      <c r="A21" s="41" t="s">
        <v>111</v>
      </c>
      <c r="B21" s="285"/>
      <c r="C21" s="285"/>
      <c r="D21" s="286"/>
    </row>
    <row r="22" s="30" customFormat="1" ht="24" customHeight="1" spans="1:4">
      <c r="A22" s="41" t="s">
        <v>111</v>
      </c>
      <c r="B22" s="285"/>
      <c r="C22" s="285"/>
      <c r="D22" s="286"/>
    </row>
    <row r="23" s="98" customFormat="1" ht="24" customHeight="1" spans="1:4">
      <c r="A23" s="279" t="s">
        <v>1162</v>
      </c>
      <c r="B23" s="280"/>
      <c r="C23" s="287"/>
      <c r="D23" s="282"/>
    </row>
    <row r="24" s="30" customFormat="1" ht="24" customHeight="1" spans="1:5">
      <c r="A24" s="284" t="s">
        <v>111</v>
      </c>
      <c r="B24" s="285"/>
      <c r="C24" s="285"/>
      <c r="D24" s="286"/>
      <c r="E24" s="289"/>
    </row>
    <row r="25" s="30" customFormat="1" ht="24" customHeight="1" spans="1:4">
      <c r="A25" s="284" t="s">
        <v>111</v>
      </c>
      <c r="B25" s="285"/>
      <c r="C25" s="285"/>
      <c r="D25" s="286"/>
    </row>
    <row r="26" s="30" customFormat="1" ht="24" customHeight="1" spans="1:4">
      <c r="A26" s="111"/>
      <c r="B26" s="285"/>
      <c r="C26" s="285"/>
      <c r="D26" s="286"/>
    </row>
    <row r="27" s="30" customFormat="1" ht="24" customHeight="1" spans="1:4">
      <c r="A27" s="278" t="s">
        <v>1163</v>
      </c>
      <c r="B27" s="281"/>
      <c r="C27" s="287"/>
      <c r="D27" s="282"/>
    </row>
    <row r="28" s="30" customFormat="1" ht="24" customHeight="1" spans="1:4">
      <c r="A28" s="278" t="s">
        <v>1164</v>
      </c>
      <c r="B28" s="280"/>
      <c r="C28" s="280"/>
      <c r="D28" s="282"/>
    </row>
    <row r="29" s="30" customFormat="1" ht="24" customHeight="1" spans="1:4">
      <c r="A29" s="278" t="s">
        <v>1165</v>
      </c>
      <c r="B29" s="280"/>
      <c r="C29" s="287"/>
      <c r="D29" s="282"/>
    </row>
    <row r="30" s="30" customFormat="1" ht="24" customHeight="1" spans="1:4">
      <c r="A30" s="264"/>
      <c r="B30" s="275"/>
      <c r="C30" s="275"/>
      <c r="D30" s="290"/>
    </row>
    <row r="31" s="30" customFormat="1" ht="24" customHeight="1" spans="1:4">
      <c r="A31" s="264"/>
      <c r="B31" s="275"/>
      <c r="C31" s="275"/>
      <c r="D31" s="290"/>
    </row>
    <row r="32" s="30" customFormat="1" ht="24" customHeight="1" spans="1:4">
      <c r="A32" s="264"/>
      <c r="B32" s="275"/>
      <c r="C32" s="275"/>
      <c r="D32" s="290"/>
    </row>
    <row r="33" s="30" customFormat="1" ht="24" customHeight="1" spans="1:4">
      <c r="A33" s="264"/>
      <c r="B33" s="275"/>
      <c r="C33" s="275"/>
      <c r="D33" s="290"/>
    </row>
    <row r="34" s="30" customFormat="1" ht="24" customHeight="1" spans="1:4">
      <c r="A34" s="264"/>
      <c r="B34" s="275"/>
      <c r="C34" s="275"/>
      <c r="D34" s="290"/>
    </row>
    <row r="35" s="30" customFormat="1" ht="24" customHeight="1" spans="1:4">
      <c r="A35" s="264"/>
      <c r="B35" s="275"/>
      <c r="C35" s="275"/>
      <c r="D35" s="290"/>
    </row>
    <row r="36" s="30" customFormat="1" ht="24" customHeight="1" spans="1:4">
      <c r="A36" s="264"/>
      <c r="B36" s="275"/>
      <c r="C36" s="275"/>
      <c r="D36" s="275"/>
    </row>
    <row r="37" s="30" customFormat="1" ht="24" customHeight="1" spans="1:4">
      <c r="A37" s="264"/>
      <c r="B37" s="275"/>
      <c r="C37" s="275"/>
      <c r="D37" s="275"/>
    </row>
    <row r="38" s="30" customFormat="1" ht="24" customHeight="1" spans="1:4">
      <c r="A38" s="264"/>
      <c r="B38" s="275"/>
      <c r="C38" s="275"/>
      <c r="D38" s="275"/>
    </row>
    <row r="39" s="30" customFormat="1" ht="24" customHeight="1" spans="1:4">
      <c r="A39" s="264"/>
      <c r="B39" s="275"/>
      <c r="C39" s="275"/>
      <c r="D39" s="275"/>
    </row>
    <row r="40" s="30" customFormat="1" ht="24" customHeight="1" spans="1:4">
      <c r="A40" s="264"/>
      <c r="B40" s="275"/>
      <c r="C40" s="275"/>
      <c r="D40" s="275"/>
    </row>
    <row r="41" s="30" customFormat="1" ht="24" customHeight="1" spans="1:4">
      <c r="A41" s="264"/>
      <c r="B41" s="275"/>
      <c r="C41" s="275"/>
      <c r="D41" s="275"/>
    </row>
    <row r="42" s="30" customFormat="1" ht="24" customHeight="1" spans="1:4">
      <c r="A42" s="264"/>
      <c r="B42" s="275"/>
      <c r="C42" s="275"/>
      <c r="D42" s="275"/>
    </row>
    <row r="43" s="30" customFormat="1" ht="24" customHeight="1" spans="1:4">
      <c r="A43" s="264"/>
      <c r="B43" s="275"/>
      <c r="C43" s="275"/>
      <c r="D43" s="275"/>
    </row>
    <row r="44" s="30" customFormat="1" ht="24" customHeight="1" spans="1:4">
      <c r="A44" s="264"/>
      <c r="B44" s="275"/>
      <c r="C44" s="275"/>
      <c r="D44" s="275"/>
    </row>
    <row r="45" s="30" customFormat="1" ht="24" customHeight="1" spans="1:4">
      <c r="A45" s="264"/>
      <c r="B45" s="275"/>
      <c r="C45" s="275"/>
      <c r="D45" s="275"/>
    </row>
    <row r="46" s="30" customFormat="1" ht="24" customHeight="1" spans="1:4">
      <c r="A46" s="264"/>
      <c r="B46" s="275"/>
      <c r="C46" s="275"/>
      <c r="D46" s="275"/>
    </row>
    <row r="47" s="30" customFormat="1" ht="24" customHeight="1" spans="1:1">
      <c r="A47" s="264"/>
    </row>
    <row r="48" s="30" customFormat="1" ht="24" customHeight="1" spans="1:1">
      <c r="A48" s="264"/>
    </row>
    <row r="49" s="30" customFormat="1" ht="24" customHeight="1" spans="1:1">
      <c r="A49" s="264"/>
    </row>
    <row r="50" s="30" customFormat="1" ht="24" customHeight="1" spans="1:1">
      <c r="A50" s="264"/>
    </row>
    <row r="51" s="30" customFormat="1" ht="24" customHeight="1" spans="1:1">
      <c r="A51" s="264"/>
    </row>
    <row r="52" s="30" customFormat="1" ht="24" customHeight="1" spans="1:1">
      <c r="A52" s="264"/>
    </row>
    <row r="53" s="30" customFormat="1" ht="24" customHeight="1" spans="1:1">
      <c r="A53" s="264"/>
    </row>
    <row r="54" s="30" customFormat="1" ht="24" customHeight="1" spans="1:1">
      <c r="A54" s="264"/>
    </row>
    <row r="55" s="30" customFormat="1" ht="24" customHeight="1" spans="1:1">
      <c r="A55" s="264"/>
    </row>
    <row r="56" s="30" customFormat="1" ht="24" customHeight="1" spans="1:1">
      <c r="A56" s="264"/>
    </row>
    <row r="57" ht="24" customHeight="1"/>
  </sheetData>
  <mergeCells count="2">
    <mergeCell ref="A2:D2"/>
    <mergeCell ref="C3:D3"/>
  </mergeCells>
  <pageMargins left="0.590203972313348" right="0.590203972313348" top="0.786707251090703" bottom="0.786707251090703" header="0.499937478012926" footer="0.499937478012926"/>
  <pageSetup paperSize="9" scale="89"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
  <sheetViews>
    <sheetView view="pageBreakPreview" zoomScaleNormal="100" workbookViewId="0">
      <selection activeCell="D10" sqref="D10"/>
    </sheetView>
  </sheetViews>
  <sheetFormatPr defaultColWidth="9" defaultRowHeight="14.4"/>
  <cols>
    <col min="1" max="1" width="30" style="30" customWidth="1"/>
    <col min="2" max="3" width="5.625" style="30" customWidth="1"/>
    <col min="4" max="4" width="7.875" style="30" customWidth="1"/>
    <col min="5" max="5" width="6.375" style="30" customWidth="1"/>
    <col min="6" max="6" width="6.75" style="30" customWidth="1"/>
    <col min="7" max="7" width="9.625" style="30" customWidth="1"/>
    <col min="8" max="8" width="8.25" style="30" customWidth="1"/>
    <col min="9" max="9" width="9.625" style="30" customWidth="1"/>
    <col min="10" max="10" width="10.625" style="30" customWidth="1"/>
    <col min="11" max="11" width="9" style="30"/>
    <col min="12" max="12" width="11.875" style="30" customWidth="1"/>
    <col min="13" max="16384" width="9" style="30"/>
  </cols>
  <sheetData>
    <row r="1" s="31" customFormat="1" ht="24" customHeight="1" spans="1:1">
      <c r="A1" s="265" t="s">
        <v>1166</v>
      </c>
    </row>
    <row r="2" s="126" customFormat="1" ht="42" customHeight="1" spans="1:10">
      <c r="A2" s="126" t="s">
        <v>1167</v>
      </c>
      <c r="B2"/>
      <c r="C2"/>
      <c r="D2"/>
      <c r="E2"/>
      <c r="F2"/>
      <c r="G2"/>
      <c r="H2"/>
      <c r="I2"/>
      <c r="J2"/>
    </row>
    <row r="3" s="127" customFormat="1" ht="27" customHeight="1" spans="10:10">
      <c r="J3" s="127" t="s">
        <v>3</v>
      </c>
    </row>
    <row r="4" s="262" customFormat="1" ht="30" customHeight="1" spans="1:10">
      <c r="A4" s="123" t="s">
        <v>1168</v>
      </c>
      <c r="B4" s="123" t="s">
        <v>1169</v>
      </c>
      <c r="C4" s="123" t="s">
        <v>1170</v>
      </c>
      <c r="D4" s="123" t="s">
        <v>1171</v>
      </c>
      <c r="E4" s="123" t="s">
        <v>1172</v>
      </c>
      <c r="F4" s="123"/>
      <c r="G4" s="123"/>
      <c r="H4" s="123" t="s">
        <v>1173</v>
      </c>
      <c r="I4" s="123"/>
      <c r="J4" s="123" t="s">
        <v>1174</v>
      </c>
    </row>
    <row r="5" s="262" customFormat="1" ht="32" customHeight="1" spans="1:10">
      <c r="A5" s="123"/>
      <c r="B5" s="123"/>
      <c r="C5" s="123"/>
      <c r="D5" s="123"/>
      <c r="E5" s="123" t="s">
        <v>1175</v>
      </c>
      <c r="F5" s="123" t="s">
        <v>1176</v>
      </c>
      <c r="G5" s="123" t="s">
        <v>1177</v>
      </c>
      <c r="H5" s="123" t="s">
        <v>1178</v>
      </c>
      <c r="I5" s="123" t="s">
        <v>1179</v>
      </c>
      <c r="J5" s="123"/>
    </row>
    <row r="6" s="263" customFormat="1" ht="24" customHeight="1" spans="1:10">
      <c r="A6" s="266" t="s">
        <v>1180</v>
      </c>
      <c r="B6" s="266"/>
      <c r="C6" s="266"/>
      <c r="D6" s="267"/>
      <c r="E6" s="267"/>
      <c r="F6" s="267"/>
      <c r="G6" s="267"/>
      <c r="H6" s="266"/>
      <c r="I6" s="266"/>
      <c r="J6" s="266"/>
    </row>
    <row r="7" s="264" customFormat="1" ht="24" customHeight="1" spans="1:10">
      <c r="A7" s="268" t="s">
        <v>1157</v>
      </c>
      <c r="B7" s="269"/>
      <c r="C7" s="270"/>
      <c r="D7" s="271"/>
      <c r="E7" s="271"/>
      <c r="F7" s="272"/>
      <c r="G7" s="271"/>
      <c r="H7" s="270"/>
      <c r="I7" s="37"/>
      <c r="J7" s="36"/>
    </row>
    <row r="8" s="264" customFormat="1" ht="24" customHeight="1" spans="1:10">
      <c r="A8" s="268" t="s">
        <v>1181</v>
      </c>
      <c r="B8" s="269"/>
      <c r="C8" s="273"/>
      <c r="D8" s="273"/>
      <c r="E8" s="273"/>
      <c r="F8" s="273"/>
      <c r="G8" s="273"/>
      <c r="H8" s="36"/>
      <c r="I8" s="36"/>
      <c r="J8" s="36"/>
    </row>
    <row r="9" s="264" customFormat="1" ht="24" customHeight="1" spans="1:10">
      <c r="A9" s="268" t="s">
        <v>111</v>
      </c>
      <c r="B9" s="269"/>
      <c r="C9" s="273"/>
      <c r="D9" s="273"/>
      <c r="E9" s="273"/>
      <c r="F9" s="273"/>
      <c r="G9" s="273"/>
      <c r="H9" s="36"/>
      <c r="I9" s="36"/>
      <c r="J9" s="36"/>
    </row>
    <row r="10" s="264" customFormat="1" ht="24" customHeight="1" spans="1:10">
      <c r="A10" s="268" t="s">
        <v>111</v>
      </c>
      <c r="B10" s="269"/>
      <c r="C10" s="273"/>
      <c r="D10" s="273"/>
      <c r="E10" s="273"/>
      <c r="F10" s="273"/>
      <c r="G10" s="273"/>
      <c r="H10" s="36"/>
      <c r="I10" s="36"/>
      <c r="J10" s="36"/>
    </row>
    <row r="11" s="263" customFormat="1" ht="24" customHeight="1" spans="1:10">
      <c r="A11" s="266" t="s">
        <v>1182</v>
      </c>
      <c r="B11" s="266"/>
      <c r="C11" s="266"/>
      <c r="D11" s="267"/>
      <c r="E11" s="267"/>
      <c r="F11" s="267"/>
      <c r="G11" s="267"/>
      <c r="H11" s="266"/>
      <c r="I11" s="266"/>
      <c r="J11" s="266"/>
    </row>
    <row r="12" s="264" customFormat="1" ht="24" customHeight="1" spans="1:10">
      <c r="A12" s="268" t="s">
        <v>1157</v>
      </c>
      <c r="B12" s="269"/>
      <c r="C12" s="270"/>
      <c r="D12" s="271"/>
      <c r="E12" s="271"/>
      <c r="F12" s="272"/>
      <c r="G12" s="271"/>
      <c r="H12" s="270"/>
      <c r="I12" s="37"/>
      <c r="J12" s="36"/>
    </row>
    <row r="13" s="264" customFormat="1" ht="24" customHeight="1" spans="1:10">
      <c r="A13" s="268" t="s">
        <v>1181</v>
      </c>
      <c r="B13" s="269"/>
      <c r="C13" s="270"/>
      <c r="D13" s="271"/>
      <c r="E13" s="271"/>
      <c r="F13" s="272"/>
      <c r="G13" s="271"/>
      <c r="H13" s="270"/>
      <c r="I13" s="37"/>
      <c r="J13" s="36"/>
    </row>
    <row r="14" s="264" customFormat="1" ht="24" customHeight="1" spans="1:10">
      <c r="A14" s="268" t="s">
        <v>111</v>
      </c>
      <c r="B14" s="269"/>
      <c r="C14" s="270"/>
      <c r="D14" s="271"/>
      <c r="E14" s="271"/>
      <c r="F14" s="272"/>
      <c r="G14" s="271"/>
      <c r="H14" s="270"/>
      <c r="I14" s="37"/>
      <c r="J14" s="36"/>
    </row>
    <row r="15" s="264" customFormat="1" ht="24" customHeight="1" spans="1:10">
      <c r="A15" s="268" t="s">
        <v>111</v>
      </c>
      <c r="B15" s="269"/>
      <c r="C15" s="270"/>
      <c r="D15" s="271"/>
      <c r="E15" s="271"/>
      <c r="F15" s="272"/>
      <c r="G15" s="271"/>
      <c r="H15" s="270"/>
      <c r="I15" s="37"/>
      <c r="J15" s="36"/>
    </row>
    <row r="16" s="263" customFormat="1" ht="24" customHeight="1" spans="1:10">
      <c r="A16" s="266" t="s">
        <v>1183</v>
      </c>
      <c r="B16" s="266"/>
      <c r="C16" s="266"/>
      <c r="D16" s="267"/>
      <c r="E16" s="267"/>
      <c r="F16" s="267"/>
      <c r="G16" s="267"/>
      <c r="H16" s="266"/>
      <c r="I16" s="266"/>
      <c r="J16" s="266"/>
    </row>
    <row r="17" s="264" customFormat="1" ht="24" customHeight="1" spans="1:10">
      <c r="A17" s="268" t="s">
        <v>1157</v>
      </c>
      <c r="B17" s="269"/>
      <c r="C17" s="270"/>
      <c r="D17" s="271"/>
      <c r="E17" s="271"/>
      <c r="F17" s="272"/>
      <c r="G17" s="271"/>
      <c r="H17" s="270"/>
      <c r="I17" s="37"/>
      <c r="J17" s="36"/>
    </row>
    <row r="18" s="264" customFormat="1" ht="24" customHeight="1" spans="1:10">
      <c r="A18" s="268" t="s">
        <v>1181</v>
      </c>
      <c r="B18" s="269"/>
      <c r="C18" s="270"/>
      <c r="D18" s="271"/>
      <c r="E18" s="271"/>
      <c r="F18" s="272"/>
      <c r="G18" s="271"/>
      <c r="H18" s="270"/>
      <c r="I18" s="37"/>
      <c r="J18" s="36"/>
    </row>
    <row r="19" s="264" customFormat="1" ht="24" customHeight="1" spans="1:10">
      <c r="A19" s="268" t="s">
        <v>111</v>
      </c>
      <c r="B19" s="269"/>
      <c r="C19" s="270"/>
      <c r="D19" s="271"/>
      <c r="E19" s="271"/>
      <c r="F19" s="272"/>
      <c r="G19" s="271"/>
      <c r="H19" s="270"/>
      <c r="I19" s="37"/>
      <c r="J19" s="36"/>
    </row>
    <row r="20" s="264" customFormat="1" ht="24" customHeight="1" spans="1:10">
      <c r="A20" s="268" t="s">
        <v>111</v>
      </c>
      <c r="B20" s="269"/>
      <c r="C20" s="270"/>
      <c r="D20" s="271"/>
      <c r="E20" s="271"/>
      <c r="F20" s="272"/>
      <c r="G20" s="271"/>
      <c r="H20" s="270"/>
      <c r="I20" s="37"/>
      <c r="J20" s="36"/>
    </row>
    <row r="21" s="264" customFormat="1" ht="24" customHeight="1" spans="1:10">
      <c r="A21" s="36"/>
      <c r="B21" s="269"/>
      <c r="C21" s="273"/>
      <c r="D21" s="273"/>
      <c r="E21" s="273"/>
      <c r="F21" s="273"/>
      <c r="G21" s="273"/>
      <c r="H21" s="36"/>
      <c r="I21" s="36"/>
      <c r="J21" s="36"/>
    </row>
    <row r="22" s="262" customFormat="1" ht="24" customHeight="1" spans="1:10">
      <c r="A22" s="123" t="s">
        <v>1184</v>
      </c>
      <c r="B22" s="123"/>
      <c r="C22" s="123"/>
      <c r="D22" s="267"/>
      <c r="E22" s="267"/>
      <c r="F22" s="267"/>
      <c r="G22" s="267"/>
      <c r="H22" s="123"/>
      <c r="I22" s="123"/>
      <c r="J22" s="123"/>
    </row>
    <row r="23" s="264" customFormat="1" ht="24" customHeight="1" spans="4:7">
      <c r="D23" s="274"/>
      <c r="E23" s="274"/>
      <c r="F23" s="274"/>
      <c r="G23" s="274"/>
    </row>
    <row r="24" s="264" customFormat="1" ht="24" customHeight="1" spans="4:7">
      <c r="D24" s="275"/>
      <c r="E24" s="275"/>
      <c r="F24" s="275"/>
      <c r="G24" s="275"/>
    </row>
    <row r="25" s="264" customFormat="1" ht="24" customHeight="1" spans="4:7">
      <c r="D25" s="275"/>
      <c r="E25" s="275"/>
      <c r="F25" s="275"/>
      <c r="G25" s="275"/>
    </row>
    <row r="26" s="264" customFormat="1" ht="24" customHeight="1" spans="4:7">
      <c r="D26" s="275"/>
      <c r="E26" s="275"/>
      <c r="F26" s="275"/>
      <c r="G26" s="275"/>
    </row>
    <row r="27" ht="24" customHeight="1" spans="4:7">
      <c r="D27" s="275"/>
      <c r="E27" s="275"/>
      <c r="F27" s="275"/>
      <c r="G27" s="275"/>
    </row>
    <row r="28" ht="24" customHeight="1" spans="4:7">
      <c r="D28" s="275"/>
      <c r="E28" s="275"/>
      <c r="F28" s="275"/>
      <c r="G28" s="275"/>
    </row>
    <row r="29" ht="24" customHeight="1" spans="4:7">
      <c r="D29" s="275"/>
      <c r="E29" s="275"/>
      <c r="F29" s="275"/>
      <c r="G29" s="275"/>
    </row>
    <row r="30" ht="24" customHeight="1" spans="4:7">
      <c r="D30" s="275"/>
      <c r="E30" s="275"/>
      <c r="F30" s="275"/>
      <c r="G30" s="275"/>
    </row>
    <row r="31" ht="24" customHeight="1" spans="4:7">
      <c r="D31" s="275"/>
      <c r="E31" s="275"/>
      <c r="F31" s="275"/>
      <c r="G31" s="275"/>
    </row>
    <row r="32" ht="24" customHeight="1" spans="4:7">
      <c r="D32" s="275"/>
      <c r="E32" s="275"/>
      <c r="F32" s="275"/>
      <c r="G32" s="275"/>
    </row>
    <row r="33" ht="24" customHeight="1" spans="4:7">
      <c r="D33" s="275"/>
      <c r="E33" s="275"/>
      <c r="F33" s="275"/>
      <c r="G33" s="275"/>
    </row>
    <row r="34" ht="24" customHeight="1" spans="4:7">
      <c r="D34" s="275"/>
      <c r="E34" s="275"/>
      <c r="F34" s="275"/>
      <c r="G34" s="275"/>
    </row>
    <row r="35" ht="24" customHeight="1" spans="4:7">
      <c r="D35" s="275"/>
      <c r="E35" s="275"/>
      <c r="F35" s="275"/>
      <c r="G35" s="275"/>
    </row>
    <row r="36" ht="24" customHeight="1" spans="4:7">
      <c r="D36" s="275"/>
      <c r="E36" s="275"/>
      <c r="F36" s="275"/>
      <c r="G36" s="275"/>
    </row>
    <row r="37" ht="24" customHeight="1" spans="4:7">
      <c r="D37" s="275"/>
      <c r="E37" s="275"/>
      <c r="F37" s="275"/>
      <c r="G37" s="275"/>
    </row>
    <row r="38" ht="24" customHeight="1" spans="4:7">
      <c r="D38" s="275"/>
      <c r="E38" s="275"/>
      <c r="F38" s="275"/>
      <c r="G38" s="275"/>
    </row>
    <row r="39" ht="24" customHeight="1" spans="4:7">
      <c r="D39" s="275"/>
      <c r="E39" s="275"/>
      <c r="F39" s="275"/>
      <c r="G39" s="275"/>
    </row>
    <row r="40" ht="24" customHeight="1" spans="4:7">
      <c r="D40" s="275"/>
      <c r="E40" s="275"/>
      <c r="F40" s="275"/>
      <c r="G40" s="275"/>
    </row>
    <row r="41" ht="24" customHeight="1" spans="4:7">
      <c r="D41" s="275"/>
      <c r="E41" s="275"/>
      <c r="F41" s="275"/>
      <c r="G41" s="275"/>
    </row>
    <row r="42" ht="24" customHeight="1" spans="4:7">
      <c r="D42" s="275"/>
      <c r="E42" s="275"/>
      <c r="F42" s="275"/>
      <c r="G42" s="275"/>
    </row>
    <row r="43" ht="24" customHeight="1" spans="4:7">
      <c r="D43" s="275"/>
      <c r="E43" s="275"/>
      <c r="F43" s="275"/>
      <c r="G43" s="275"/>
    </row>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8">
    <mergeCell ref="A2:J2"/>
    <mergeCell ref="E4:G4"/>
    <mergeCell ref="H4:I4"/>
    <mergeCell ref="A4:A5"/>
    <mergeCell ref="B4:B5"/>
    <mergeCell ref="C4:C5"/>
    <mergeCell ref="D4:D5"/>
    <mergeCell ref="J4:J5"/>
  </mergeCells>
  <pageMargins left="0.590203972313348" right="0.590203972313348" top="0.786707251090703" bottom="0.786707251090703" header="0.499937478012926" footer="0.499937478012926"/>
  <pageSetup paperSize="9" scale="84"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8"/>
  <sheetViews>
    <sheetView showGridLines="0" showZeros="0" view="pageBreakPreview" zoomScale="85" zoomScaleNormal="85" workbookViewId="0">
      <selection activeCell="A1" sqref="A$1:B$1048576"/>
    </sheetView>
  </sheetViews>
  <sheetFormatPr defaultColWidth="6.875" defaultRowHeight="15.6" outlineLevelCol="1"/>
  <cols>
    <col min="1" max="1" width="57.625" style="243" customWidth="1"/>
    <col min="2" max="2" width="25.625" style="244" customWidth="1"/>
    <col min="3" max="4" width="6.875" style="243"/>
    <col min="5" max="5" width="24.5" style="243" customWidth="1"/>
    <col min="6" max="253" width="6.875" style="243"/>
    <col min="254" max="16384" width="6.875" style="30"/>
  </cols>
  <sheetData>
    <row r="1" s="205" customFormat="1" ht="24" customHeight="1" spans="1:2">
      <c r="A1" s="101" t="s">
        <v>1185</v>
      </c>
      <c r="B1" s="210"/>
    </row>
    <row r="2" s="239" customFormat="1" ht="42" customHeight="1" spans="1:2">
      <c r="A2" s="233" t="s">
        <v>1186</v>
      </c>
      <c r="B2" s="245"/>
    </row>
    <row r="3" s="240" customFormat="1" ht="27" customHeight="1" spans="2:2">
      <c r="B3" s="246" t="s">
        <v>3</v>
      </c>
    </row>
    <row r="4" s="241" customFormat="1" ht="26" customHeight="1" spans="1:2">
      <c r="A4" s="203" t="s">
        <v>4</v>
      </c>
      <c r="B4" s="232" t="s">
        <v>5</v>
      </c>
    </row>
    <row r="5" s="241" customFormat="1" ht="24" customHeight="1" spans="1:2">
      <c r="A5" s="247" t="s">
        <v>1187</v>
      </c>
      <c r="B5" s="248">
        <v>130000</v>
      </c>
    </row>
    <row r="6" s="242" customFormat="1" ht="24" customHeight="1" spans="1:2">
      <c r="A6" s="249" t="s">
        <v>1188</v>
      </c>
      <c r="B6" s="250"/>
    </row>
    <row r="7" s="242" customFormat="1" ht="24" customHeight="1" spans="1:2">
      <c r="A7" s="249" t="s">
        <v>1189</v>
      </c>
      <c r="B7" s="250"/>
    </row>
    <row r="8" s="242" customFormat="1" ht="24" customHeight="1" spans="1:2">
      <c r="A8" s="249" t="s">
        <v>1190</v>
      </c>
      <c r="B8" s="250"/>
    </row>
    <row r="9" s="242" customFormat="1" ht="24" customHeight="1" spans="1:2">
      <c r="A9" s="249" t="s">
        <v>1191</v>
      </c>
      <c r="B9" s="250"/>
    </row>
    <row r="10" s="242" customFormat="1" ht="24" customHeight="1" spans="1:2">
      <c r="A10" s="249" t="s">
        <v>1192</v>
      </c>
      <c r="B10" s="250">
        <v>129000</v>
      </c>
    </row>
    <row r="11" s="242" customFormat="1" ht="24" customHeight="1" spans="1:2">
      <c r="A11" s="249" t="s">
        <v>1193</v>
      </c>
      <c r="B11" s="250"/>
    </row>
    <row r="12" s="242" customFormat="1" ht="24" customHeight="1" spans="1:2">
      <c r="A12" s="249" t="s">
        <v>1194</v>
      </c>
      <c r="B12" s="251"/>
    </row>
    <row r="13" s="242" customFormat="1" ht="24" customHeight="1" spans="1:2">
      <c r="A13" s="249" t="s">
        <v>1195</v>
      </c>
      <c r="B13" s="251">
        <v>1000</v>
      </c>
    </row>
    <row r="14" s="242" customFormat="1" ht="24" customHeight="1" spans="1:2">
      <c r="A14" s="249" t="s">
        <v>111</v>
      </c>
      <c r="B14" s="251"/>
    </row>
    <row r="15" s="242" customFormat="1" ht="24" customHeight="1" spans="1:2">
      <c r="A15" s="249" t="s">
        <v>111</v>
      </c>
      <c r="B15" s="251"/>
    </row>
    <row r="16" s="242" customFormat="1" ht="24" customHeight="1" spans="1:2">
      <c r="A16" s="249" t="s">
        <v>1196</v>
      </c>
      <c r="B16" s="251"/>
    </row>
    <row r="17" s="241" customFormat="1" ht="24" customHeight="1" spans="1:2">
      <c r="A17" s="247" t="s">
        <v>1197</v>
      </c>
      <c r="B17" s="252"/>
    </row>
    <row r="18" s="242" customFormat="1" ht="24" customHeight="1" spans="1:2">
      <c r="A18" s="249" t="s">
        <v>1198</v>
      </c>
      <c r="B18" s="202"/>
    </row>
    <row r="19" s="242" customFormat="1" ht="24" customHeight="1" spans="1:2">
      <c r="A19" s="249" t="s">
        <v>1199</v>
      </c>
      <c r="B19" s="202"/>
    </row>
    <row r="20" s="242" customFormat="1" ht="24" customHeight="1" spans="1:2">
      <c r="A20" s="249" t="s">
        <v>1200</v>
      </c>
      <c r="B20" s="251"/>
    </row>
    <row r="21" s="242" customFormat="1" ht="24" customHeight="1" spans="1:2">
      <c r="A21" s="249" t="s">
        <v>1201</v>
      </c>
      <c r="B21" s="202"/>
    </row>
    <row r="22" s="242" customFormat="1" ht="24" customHeight="1" spans="1:2">
      <c r="A22" s="249" t="s">
        <v>1202</v>
      </c>
      <c r="B22" s="202"/>
    </row>
    <row r="23" s="242" customFormat="1" ht="24" customHeight="1" spans="1:2">
      <c r="A23" s="249" t="s">
        <v>111</v>
      </c>
      <c r="B23" s="251"/>
    </row>
    <row r="24" s="242" customFormat="1" ht="24" customHeight="1" spans="1:2">
      <c r="A24" s="249" t="s">
        <v>111</v>
      </c>
      <c r="B24" s="251"/>
    </row>
    <row r="25" s="242" customFormat="1" ht="24" customHeight="1" spans="1:2">
      <c r="A25" s="249" t="s">
        <v>1203</v>
      </c>
      <c r="B25" s="251"/>
    </row>
    <row r="26" s="242" customFormat="1" ht="24" customHeight="1" spans="1:2">
      <c r="A26" s="253"/>
      <c r="B26" s="251"/>
    </row>
    <row r="27" s="241" customFormat="1" ht="24" customHeight="1" spans="1:2">
      <c r="A27" s="203" t="s">
        <v>1204</v>
      </c>
      <c r="B27" s="252">
        <v>130000</v>
      </c>
    </row>
    <row r="28" s="261" customFormat="1" ht="24" customHeight="1" spans="1:2">
      <c r="A28" s="243"/>
      <c r="B28" s="244"/>
    </row>
    <row r="29" ht="24" customHeight="1"/>
    <row r="30" ht="24" customHeight="1"/>
    <row r="31" ht="24" customHeight="1"/>
    <row r="32" ht="24" customHeight="1"/>
    <row r="33" ht="24" customHeight="1"/>
    <row r="34" ht="24" customHeight="1"/>
    <row r="35" ht="24" customHeight="1"/>
    <row r="36" ht="24" customHeight="1" spans="1:1">
      <c r="A36" s="254"/>
    </row>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70" zoomScaleNormal="70" workbookViewId="0">
      <pane ySplit="4" topLeftCell="A5" activePane="bottomLeft" state="frozen"/>
      <selection/>
      <selection pane="bottomLeft" activeCell="A5" sqref="$A5:$XFD52"/>
    </sheetView>
  </sheetViews>
  <sheetFormatPr defaultColWidth="9" defaultRowHeight="15.6" outlineLevelCol="1"/>
  <cols>
    <col min="1" max="1" width="60.625" style="243" customWidth="1"/>
    <col min="2" max="2" width="20.625" style="243" customWidth="1"/>
    <col min="3" max="3" width="11.875" style="243" customWidth="1"/>
    <col min="4" max="255" width="9" style="243"/>
    <col min="256" max="16384" width="9" style="30"/>
  </cols>
  <sheetData>
    <row r="1" s="205" customFormat="1" ht="24" customHeight="1" spans="1:2">
      <c r="A1" s="101" t="s">
        <v>1205</v>
      </c>
      <c r="B1" s="210"/>
    </row>
    <row r="2" s="239" customFormat="1" ht="42" customHeight="1" spans="1:2">
      <c r="A2" s="233" t="s">
        <v>1206</v>
      </c>
      <c r="B2" s="245"/>
    </row>
    <row r="3" s="240" customFormat="1" ht="27" customHeight="1" spans="2:2">
      <c r="B3" s="194" t="s">
        <v>3</v>
      </c>
    </row>
    <row r="4" s="241" customFormat="1" ht="22.5" customHeight="1" spans="1:2">
      <c r="A4" s="203" t="s">
        <v>4</v>
      </c>
      <c r="B4" s="232" t="s">
        <v>5</v>
      </c>
    </row>
    <row r="5" s="241" customFormat="1" ht="22.5" customHeight="1" spans="1:2">
      <c r="A5" s="218" t="s">
        <v>1207</v>
      </c>
      <c r="B5" s="259"/>
    </row>
    <row r="6" s="241" customFormat="1" ht="22.5" customHeight="1" spans="1:2">
      <c r="A6" s="112" t="s">
        <v>1208</v>
      </c>
      <c r="B6" s="260"/>
    </row>
    <row r="7" s="241" customFormat="1" ht="22.5" customHeight="1" spans="1:2">
      <c r="A7" s="218" t="s">
        <v>1209</v>
      </c>
      <c r="B7" s="259"/>
    </row>
    <row r="8" s="241" customFormat="1" ht="22.5" customHeight="1" spans="1:2">
      <c r="A8" s="112" t="s">
        <v>1210</v>
      </c>
      <c r="B8" s="260"/>
    </row>
    <row r="9" s="241" customFormat="1" ht="22.5" customHeight="1" spans="1:2">
      <c r="A9" s="112" t="s">
        <v>1211</v>
      </c>
      <c r="B9" s="260"/>
    </row>
    <row r="10" s="242" customFormat="1" ht="22.5" customHeight="1" spans="1:2">
      <c r="A10" s="112" t="s">
        <v>1212</v>
      </c>
      <c r="B10" s="260"/>
    </row>
    <row r="11" s="241" customFormat="1" ht="22.5" customHeight="1" spans="1:2">
      <c r="A11" s="218" t="s">
        <v>1213</v>
      </c>
      <c r="B11" s="259"/>
    </row>
    <row r="12" s="242" customFormat="1" ht="22.5" customHeight="1" spans="1:2">
      <c r="A12" s="112" t="s">
        <v>1214</v>
      </c>
      <c r="B12" s="260"/>
    </row>
    <row r="13" s="242" customFormat="1" ht="22.5" customHeight="1" spans="1:2">
      <c r="A13" s="112" t="s">
        <v>1215</v>
      </c>
      <c r="B13" s="260"/>
    </row>
    <row r="14" s="242" customFormat="1" ht="22.5" customHeight="1" spans="1:2">
      <c r="A14" s="112" t="s">
        <v>1216</v>
      </c>
      <c r="B14" s="260"/>
    </row>
    <row r="15" s="241" customFormat="1" ht="22.5" customHeight="1" spans="1:2">
      <c r="A15" s="218" t="s">
        <v>1217</v>
      </c>
      <c r="B15" s="259"/>
    </row>
    <row r="16" s="242" customFormat="1" ht="22.5" customHeight="1" spans="1:2">
      <c r="A16" s="112" t="s">
        <v>1218</v>
      </c>
      <c r="B16" s="260"/>
    </row>
    <row r="17" s="241" customFormat="1" ht="22.5" customHeight="1" spans="1:2">
      <c r="A17" s="218" t="s">
        <v>1219</v>
      </c>
      <c r="B17" s="259">
        <v>93910</v>
      </c>
    </row>
    <row r="18" s="242" customFormat="1" ht="22.5" customHeight="1" spans="1:2">
      <c r="A18" s="112" t="s">
        <v>1220</v>
      </c>
      <c r="B18" s="260">
        <v>93910</v>
      </c>
    </row>
    <row r="19" s="242" customFormat="1" ht="22.5" customHeight="1" spans="1:2">
      <c r="A19" s="112" t="s">
        <v>1221</v>
      </c>
      <c r="B19" s="260"/>
    </row>
    <row r="20" s="242" customFormat="1" ht="22.5" customHeight="1" spans="1:2">
      <c r="A20" s="112" t="s">
        <v>1222</v>
      </c>
      <c r="B20" s="260"/>
    </row>
    <row r="21" s="242" customFormat="1" ht="22.5" customHeight="1" spans="1:2">
      <c r="A21" s="112" t="s">
        <v>1223</v>
      </c>
      <c r="B21" s="260"/>
    </row>
    <row r="22" s="242" customFormat="1" ht="22.5" customHeight="1" spans="1:2">
      <c r="A22" s="112" t="s">
        <v>1224</v>
      </c>
      <c r="B22" s="260"/>
    </row>
    <row r="23" s="242" customFormat="1" ht="22.5" customHeight="1" spans="1:2">
      <c r="A23" s="112" t="s">
        <v>1225</v>
      </c>
      <c r="B23" s="260"/>
    </row>
    <row r="24" s="242" customFormat="1" ht="22.5" customHeight="1" spans="1:2">
      <c r="A24" s="112" t="s">
        <v>1226</v>
      </c>
      <c r="B24" s="260"/>
    </row>
    <row r="25" s="242" customFormat="1" ht="22.5" customHeight="1" spans="1:2">
      <c r="A25" s="112" t="s">
        <v>1227</v>
      </c>
      <c r="B25" s="260"/>
    </row>
    <row r="26" s="242" customFormat="1" ht="22.5" customHeight="1" spans="1:2">
      <c r="A26" s="112" t="s">
        <v>1228</v>
      </c>
      <c r="B26" s="260"/>
    </row>
    <row r="27" s="242" customFormat="1" ht="22.5" customHeight="1" spans="1:2">
      <c r="A27" s="112" t="s">
        <v>1229</v>
      </c>
      <c r="B27" s="260"/>
    </row>
    <row r="28" s="241" customFormat="1" ht="22.5" customHeight="1" spans="1:2">
      <c r="A28" s="218" t="s">
        <v>1230</v>
      </c>
      <c r="B28" s="259"/>
    </row>
    <row r="29" s="242" customFormat="1" ht="22.5" customHeight="1" spans="1:2">
      <c r="A29" s="112" t="s">
        <v>1231</v>
      </c>
      <c r="B29" s="260"/>
    </row>
    <row r="30" s="242" customFormat="1" ht="22.5" customHeight="1" spans="1:2">
      <c r="A30" s="112" t="s">
        <v>1232</v>
      </c>
      <c r="B30" s="260"/>
    </row>
    <row r="31" s="242" customFormat="1" ht="22.5" customHeight="1" spans="1:2">
      <c r="A31" s="112" t="s">
        <v>1233</v>
      </c>
      <c r="B31" s="260"/>
    </row>
    <row r="32" s="242" customFormat="1" ht="22.5" customHeight="1" spans="1:2">
      <c r="A32" s="112" t="s">
        <v>1234</v>
      </c>
      <c r="B32" s="260"/>
    </row>
    <row r="33" s="241" customFormat="1" ht="22.5" customHeight="1" spans="1:2">
      <c r="A33" s="218" t="s">
        <v>1235</v>
      </c>
      <c r="B33" s="259"/>
    </row>
    <row r="34" s="242" customFormat="1" ht="22.5" customHeight="1" spans="1:2">
      <c r="A34" s="112" t="s">
        <v>1236</v>
      </c>
      <c r="B34" s="260"/>
    </row>
    <row r="35" s="242" customFormat="1" ht="22.5" customHeight="1" spans="1:2">
      <c r="A35" s="112" t="s">
        <v>1237</v>
      </c>
      <c r="B35" s="260"/>
    </row>
    <row r="36" s="242" customFormat="1" ht="22.5" customHeight="1" spans="1:2">
      <c r="A36" s="112" t="s">
        <v>1238</v>
      </c>
      <c r="B36" s="260"/>
    </row>
    <row r="37" s="242" customFormat="1" ht="22.5" customHeight="1" spans="1:2">
      <c r="A37" s="112" t="s">
        <v>1239</v>
      </c>
      <c r="B37" s="260"/>
    </row>
    <row r="38" s="242" customFormat="1" ht="22.5" customHeight="1" spans="1:2">
      <c r="A38" s="112" t="s">
        <v>1240</v>
      </c>
      <c r="B38" s="260"/>
    </row>
    <row r="39" s="242" customFormat="1" ht="22.5" customHeight="1" spans="1:2">
      <c r="A39" s="112" t="s">
        <v>1241</v>
      </c>
      <c r="B39" s="260"/>
    </row>
    <row r="40" s="241" customFormat="1" ht="22.5" customHeight="1" spans="1:2">
      <c r="A40" s="218" t="s">
        <v>1242</v>
      </c>
      <c r="B40" s="259"/>
    </row>
    <row r="41" s="242" customFormat="1" ht="22.5" customHeight="1" spans="1:2">
      <c r="A41" s="112" t="s">
        <v>1243</v>
      </c>
      <c r="B41" s="260"/>
    </row>
    <row r="42" s="241" customFormat="1" ht="22.5" customHeight="1" spans="1:2">
      <c r="A42" s="218" t="s">
        <v>1244</v>
      </c>
      <c r="B42" s="259"/>
    </row>
    <row r="43" s="242" customFormat="1" ht="22.5" customHeight="1" spans="1:2">
      <c r="A43" s="112" t="s">
        <v>1245</v>
      </c>
      <c r="B43" s="260"/>
    </row>
    <row r="44" s="242" customFormat="1" ht="22.5" customHeight="1" spans="1:2">
      <c r="A44" s="112" t="s">
        <v>1246</v>
      </c>
      <c r="B44" s="260"/>
    </row>
    <row r="45" s="242" customFormat="1" ht="22.5" customHeight="1" spans="1:2">
      <c r="A45" s="112" t="s">
        <v>1247</v>
      </c>
      <c r="B45" s="260"/>
    </row>
    <row r="46" s="241" customFormat="1" ht="22.5" customHeight="1" spans="1:2">
      <c r="A46" s="218" t="s">
        <v>1248</v>
      </c>
      <c r="B46" s="260">
        <v>11800</v>
      </c>
    </row>
    <row r="47" s="242" customFormat="1" ht="22.5" customHeight="1" spans="1:2">
      <c r="A47" s="112" t="s">
        <v>1249</v>
      </c>
      <c r="B47" s="260">
        <v>11800</v>
      </c>
    </row>
    <row r="48" s="241" customFormat="1" ht="22.5" customHeight="1" spans="1:2">
      <c r="A48" s="218" t="s">
        <v>1250</v>
      </c>
      <c r="B48" s="259">
        <v>3</v>
      </c>
    </row>
    <row r="49" s="242" customFormat="1" ht="22.5" customHeight="1" spans="1:2">
      <c r="A49" s="112" t="s">
        <v>1251</v>
      </c>
      <c r="B49" s="260">
        <v>3</v>
      </c>
    </row>
    <row r="50" s="241" customFormat="1" ht="22.5" customHeight="1" spans="1:2">
      <c r="A50" s="218" t="s">
        <v>1252</v>
      </c>
      <c r="B50" s="259"/>
    </row>
    <row r="51" s="242" customFormat="1" ht="22.5" customHeight="1" spans="1:2">
      <c r="A51" s="253"/>
      <c r="B51" s="232"/>
    </row>
    <row r="52" s="242" customFormat="1" ht="22.5" customHeight="1" spans="1:2">
      <c r="A52" s="203" t="s">
        <v>1253</v>
      </c>
      <c r="B52" s="252">
        <f>B48+B46+B17</f>
        <v>105713</v>
      </c>
    </row>
    <row r="53" ht="24" customHeight="1"/>
    <row r="54" ht="24" customHeight="1"/>
    <row r="55" ht="24" customHeight="1"/>
    <row r="56" ht="24" customHeight="1" spans="1:1">
      <c r="A56" s="254"/>
    </row>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5"/>
  <sheetViews>
    <sheetView showZeros="0" view="pageBreakPreview" zoomScaleNormal="100" workbookViewId="0">
      <selection activeCell="A2" sqref="A2:D2"/>
    </sheetView>
  </sheetViews>
  <sheetFormatPr defaultColWidth="9" defaultRowHeight="15.6" outlineLevelCol="4"/>
  <cols>
    <col min="1" max="1" width="30.625" style="189" customWidth="1"/>
    <col min="2" max="2" width="12.625" style="209" customWidth="1"/>
    <col min="3" max="3" width="30.625" style="189" customWidth="1"/>
    <col min="4" max="4" width="12.625" style="255" customWidth="1"/>
    <col min="5" max="5" width="9.375" style="189" customWidth="1"/>
    <col min="6" max="255" width="9" style="189"/>
    <col min="256" max="16384" width="9" style="30"/>
  </cols>
  <sheetData>
    <row r="1" s="205" customFormat="1" ht="24" customHeight="1" spans="1:2">
      <c r="A1" s="101" t="s">
        <v>1254</v>
      </c>
      <c r="B1" s="210"/>
    </row>
    <row r="2" s="192" customFormat="1" ht="42" customHeight="1" spans="1:4">
      <c r="A2" s="211" t="s">
        <v>1255</v>
      </c>
      <c r="B2" s="212"/>
      <c r="C2" s="212"/>
      <c r="D2" s="212"/>
    </row>
    <row r="3" s="206" customFormat="1" ht="27" customHeight="1" spans="1:4">
      <c r="A3" s="213"/>
      <c r="B3" s="214"/>
      <c r="C3" s="213"/>
      <c r="D3" s="194" t="s">
        <v>3</v>
      </c>
    </row>
    <row r="4" s="207" customFormat="1" ht="30" customHeight="1" spans="1:4">
      <c r="A4" s="216" t="s">
        <v>68</v>
      </c>
      <c r="B4" s="217" t="s">
        <v>5</v>
      </c>
      <c r="C4" s="216" t="s">
        <v>69</v>
      </c>
      <c r="D4" s="217" t="s">
        <v>5</v>
      </c>
    </row>
    <row r="5" s="208" customFormat="1" ht="24" customHeight="1" spans="1:4">
      <c r="A5" s="218" t="s">
        <v>1256</v>
      </c>
      <c r="B5" s="219">
        <v>130000</v>
      </c>
      <c r="C5" s="218" t="s">
        <v>1257</v>
      </c>
      <c r="D5" s="219">
        <v>105713</v>
      </c>
    </row>
    <row r="6" s="208" customFormat="1" ht="24" customHeight="1" spans="1:4">
      <c r="A6" s="218" t="s">
        <v>72</v>
      </c>
      <c r="B6" s="219"/>
      <c r="C6" s="147" t="s">
        <v>73</v>
      </c>
      <c r="D6" s="219">
        <f>D7+D8</f>
        <v>34981</v>
      </c>
    </row>
    <row r="7" s="208" customFormat="1" ht="24" customHeight="1" spans="1:4">
      <c r="A7" s="221" t="s">
        <v>74</v>
      </c>
      <c r="B7" s="222">
        <v>1789</v>
      </c>
      <c r="C7" s="221" t="s">
        <v>75</v>
      </c>
      <c r="D7" s="222">
        <v>500</v>
      </c>
    </row>
    <row r="8" s="208" customFormat="1" ht="24" customHeight="1" spans="1:4">
      <c r="A8" s="221" t="s">
        <v>80</v>
      </c>
      <c r="B8" s="222"/>
      <c r="C8" s="221" t="s">
        <v>81</v>
      </c>
      <c r="D8" s="222">
        <v>34481</v>
      </c>
    </row>
    <row r="9" s="208" customFormat="1" ht="24" customHeight="1" spans="1:4">
      <c r="A9" s="221" t="s">
        <v>82</v>
      </c>
      <c r="B9" s="222">
        <v>10417</v>
      </c>
      <c r="C9" s="256" t="s">
        <v>101</v>
      </c>
      <c r="D9" s="220">
        <v>1512</v>
      </c>
    </row>
    <row r="10" s="208" customFormat="1" ht="24" customHeight="1" spans="1:4">
      <c r="A10" s="221" t="s">
        <v>90</v>
      </c>
      <c r="B10" s="222"/>
      <c r="C10" s="221" t="s">
        <v>1258</v>
      </c>
      <c r="D10" s="257">
        <v>1512</v>
      </c>
    </row>
    <row r="11" s="208" customFormat="1" ht="24" customHeight="1" spans="1:4">
      <c r="A11" s="112" t="s">
        <v>1259</v>
      </c>
      <c r="B11" s="222"/>
      <c r="C11" s="226" t="s">
        <v>111</v>
      </c>
      <c r="D11" s="222"/>
    </row>
    <row r="12" s="208" customFormat="1" ht="24" customHeight="1" spans="1:4">
      <c r="A12" s="226" t="s">
        <v>111</v>
      </c>
      <c r="B12" s="227"/>
      <c r="C12" s="226" t="s">
        <v>111</v>
      </c>
      <c r="D12" s="222"/>
    </row>
    <row r="13" s="208" customFormat="1" ht="24" customHeight="1" spans="1:4">
      <c r="A13" s="226" t="s">
        <v>111</v>
      </c>
      <c r="B13" s="153"/>
      <c r="C13" s="221"/>
      <c r="D13" s="222"/>
    </row>
    <row r="14" s="208" customFormat="1" ht="24" customHeight="1" spans="1:4">
      <c r="A14" s="229"/>
      <c r="B14" s="153"/>
      <c r="C14" s="258"/>
      <c r="D14" s="225"/>
    </row>
    <row r="15" s="208" customFormat="1" ht="24" customHeight="1" spans="1:4">
      <c r="A15" s="114" t="s">
        <v>115</v>
      </c>
      <c r="B15" s="153">
        <f>B5+B7+B9</f>
        <v>142206</v>
      </c>
      <c r="C15" s="232" t="s">
        <v>116</v>
      </c>
      <c r="D15" s="220">
        <f>D5+D6+D9</f>
        <v>142206</v>
      </c>
    </row>
    <row r="16" s="208" customFormat="1" ht="24" customHeight="1" spans="1:4">
      <c r="A16" s="189"/>
      <c r="B16" s="209"/>
      <c r="C16" s="189"/>
      <c r="D16" s="255"/>
    </row>
    <row r="17" s="208" customFormat="1" ht="24" customHeight="1" spans="1:5">
      <c r="A17" s="189"/>
      <c r="B17" s="209"/>
      <c r="C17" s="189"/>
      <c r="D17" s="255"/>
      <c r="E17" s="231"/>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spans="1:1">
      <c r="A28" s="208"/>
    </row>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scale="98"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8"/>
  <sheetViews>
    <sheetView showGridLines="0" showZeros="0" view="pageBreakPreview" zoomScale="85" zoomScaleNormal="85" workbookViewId="0">
      <selection activeCell="A2" sqref="A2:B2"/>
    </sheetView>
  </sheetViews>
  <sheetFormatPr defaultColWidth="8.125" defaultRowHeight="15.6" outlineLevelCol="1"/>
  <cols>
    <col min="1" max="1" width="57.625" style="243" customWidth="1"/>
    <col min="2" max="2" width="25.625" style="244" customWidth="1"/>
    <col min="3" max="3" width="8.125" style="243"/>
    <col min="4" max="4" width="9.375" style="243" customWidth="1"/>
    <col min="5" max="255" width="8.125" style="243"/>
    <col min="256" max="16384" width="8.125" style="30"/>
  </cols>
  <sheetData>
    <row r="1" s="205" customFormat="1" ht="24" customHeight="1" spans="1:2">
      <c r="A1" s="101" t="s">
        <v>1260</v>
      </c>
      <c r="B1" s="210"/>
    </row>
    <row r="2" s="239" customFormat="1" ht="42" customHeight="1" spans="1:2">
      <c r="A2" s="233" t="s">
        <v>1186</v>
      </c>
      <c r="B2" s="245"/>
    </row>
    <row r="3" s="240" customFormat="1" ht="27" customHeight="1" spans="2:2">
      <c r="B3" s="246" t="s">
        <v>3</v>
      </c>
    </row>
    <row r="4" s="241" customFormat="1" ht="26" customHeight="1" spans="1:2">
      <c r="A4" s="203" t="s">
        <v>4</v>
      </c>
      <c r="B4" s="232" t="s">
        <v>5</v>
      </c>
    </row>
    <row r="5" s="241" customFormat="1" ht="24" customHeight="1" spans="1:2">
      <c r="A5" s="247" t="s">
        <v>1187</v>
      </c>
      <c r="B5" s="248">
        <v>130000</v>
      </c>
    </row>
    <row r="6" s="242" customFormat="1" ht="24" customHeight="1" spans="1:2">
      <c r="A6" s="249" t="s">
        <v>1188</v>
      </c>
      <c r="B6" s="250"/>
    </row>
    <row r="7" s="242" customFormat="1" ht="24" customHeight="1" spans="1:2">
      <c r="A7" s="249" t="s">
        <v>1189</v>
      </c>
      <c r="B7" s="250"/>
    </row>
    <row r="8" s="242" customFormat="1" ht="24" customHeight="1" spans="1:2">
      <c r="A8" s="249" t="s">
        <v>1190</v>
      </c>
      <c r="B8" s="250"/>
    </row>
    <row r="9" s="242" customFormat="1" ht="24" customHeight="1" spans="1:2">
      <c r="A9" s="249" t="s">
        <v>1191</v>
      </c>
      <c r="B9" s="250"/>
    </row>
    <row r="10" s="242" customFormat="1" ht="24" customHeight="1" spans="1:2">
      <c r="A10" s="249" t="s">
        <v>1192</v>
      </c>
      <c r="B10" s="250">
        <v>129000</v>
      </c>
    </row>
    <row r="11" s="242" customFormat="1" ht="24" customHeight="1" spans="1:2">
      <c r="A11" s="249" t="s">
        <v>1193</v>
      </c>
      <c r="B11" s="250"/>
    </row>
    <row r="12" s="242" customFormat="1" ht="24" customHeight="1" spans="1:2">
      <c r="A12" s="249" t="s">
        <v>1194</v>
      </c>
      <c r="B12" s="251"/>
    </row>
    <row r="13" s="242" customFormat="1" ht="24" customHeight="1" spans="1:2">
      <c r="A13" s="249" t="s">
        <v>1195</v>
      </c>
      <c r="B13" s="251">
        <v>1000</v>
      </c>
    </row>
    <row r="14" s="242" customFormat="1" ht="24" customHeight="1" spans="1:2">
      <c r="A14" s="249" t="s">
        <v>111</v>
      </c>
      <c r="B14" s="251"/>
    </row>
    <row r="15" s="242" customFormat="1" ht="24" customHeight="1" spans="1:2">
      <c r="A15" s="249" t="s">
        <v>111</v>
      </c>
      <c r="B15" s="251"/>
    </row>
    <row r="16" s="242" customFormat="1" ht="24" customHeight="1" spans="1:2">
      <c r="A16" s="249" t="s">
        <v>1196</v>
      </c>
      <c r="B16" s="251"/>
    </row>
    <row r="17" s="241" customFormat="1" ht="24" customHeight="1" spans="1:2">
      <c r="A17" s="247" t="s">
        <v>1197</v>
      </c>
      <c r="B17" s="252"/>
    </row>
    <row r="18" s="242" customFormat="1" ht="24" customHeight="1" spans="1:2">
      <c r="A18" s="249" t="s">
        <v>1198</v>
      </c>
      <c r="B18" s="202"/>
    </row>
    <row r="19" s="242" customFormat="1" ht="24" customHeight="1" spans="1:2">
      <c r="A19" s="249" t="s">
        <v>1199</v>
      </c>
      <c r="B19" s="202"/>
    </row>
    <row r="20" s="242" customFormat="1" ht="24" customHeight="1" spans="1:2">
      <c r="A20" s="249" t="s">
        <v>1200</v>
      </c>
      <c r="B20" s="251"/>
    </row>
    <row r="21" s="242" customFormat="1" ht="24" customHeight="1" spans="1:2">
      <c r="A21" s="249" t="s">
        <v>1201</v>
      </c>
      <c r="B21" s="202"/>
    </row>
    <row r="22" s="242" customFormat="1" ht="24" customHeight="1" spans="1:2">
      <c r="A22" s="249" t="s">
        <v>1202</v>
      </c>
      <c r="B22" s="202"/>
    </row>
    <row r="23" s="242" customFormat="1" ht="24" customHeight="1" spans="1:2">
      <c r="A23" s="249" t="s">
        <v>111</v>
      </c>
      <c r="B23" s="251"/>
    </row>
    <row r="24" s="242" customFormat="1" ht="24" customHeight="1" spans="1:2">
      <c r="A24" s="249" t="s">
        <v>111</v>
      </c>
      <c r="B24" s="251"/>
    </row>
    <row r="25" s="242" customFormat="1" ht="24" customHeight="1" spans="1:2">
      <c r="A25" s="249" t="s">
        <v>1203</v>
      </c>
      <c r="B25" s="251"/>
    </row>
    <row r="26" s="242" customFormat="1" ht="24" customHeight="1" spans="1:2">
      <c r="A26" s="253"/>
      <c r="B26" s="251"/>
    </row>
    <row r="27" s="241" customFormat="1" ht="24" customHeight="1" spans="1:2">
      <c r="A27" s="203" t="s">
        <v>1204</v>
      </c>
      <c r="B27" s="252">
        <v>130000</v>
      </c>
    </row>
    <row r="28" ht="24" customHeight="1"/>
    <row r="29" ht="24" customHeight="1"/>
    <row r="30" ht="24" customHeight="1"/>
    <row r="31" ht="24" customHeight="1"/>
    <row r="32" ht="24" customHeight="1"/>
    <row r="33" ht="24" customHeight="1"/>
    <row r="34" ht="24" customHeight="1"/>
    <row r="35" ht="24" customHeight="1"/>
    <row r="36" ht="24" customHeight="1" spans="1:1">
      <c r="A36" s="254"/>
    </row>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68"/>
  <sheetViews>
    <sheetView showZeros="0" view="pageBreakPreview" zoomScaleNormal="100" workbookViewId="0">
      <selection activeCell="A5" sqref="A5"/>
    </sheetView>
  </sheetViews>
  <sheetFormatPr defaultColWidth="9" defaultRowHeight="15.6"/>
  <cols>
    <col min="1" max="1" width="57.625" style="190" customWidth="1"/>
    <col min="2" max="2" width="25.625" style="190" customWidth="1"/>
    <col min="3" max="16384" width="9" style="190"/>
  </cols>
  <sheetData>
    <row r="1" s="94" customFormat="1" ht="24" customHeight="1" spans="1:2">
      <c r="A1" s="101" t="s">
        <v>1261</v>
      </c>
      <c r="B1" s="102"/>
    </row>
    <row r="2" s="187" customFormat="1" ht="42" customHeight="1" spans="1:2">
      <c r="A2" s="233" t="s">
        <v>1206</v>
      </c>
      <c r="B2" s="233"/>
    </row>
    <row r="3" s="188" customFormat="1" ht="27" customHeight="1" spans="1:2">
      <c r="A3" s="193"/>
      <c r="B3" s="194" t="s">
        <v>3</v>
      </c>
    </row>
    <row r="4" ht="28" customHeight="1" spans="1:2">
      <c r="A4" s="234" t="s">
        <v>4</v>
      </c>
      <c r="B4" s="195" t="s">
        <v>5</v>
      </c>
    </row>
    <row r="5" ht="24" customHeight="1" spans="1:2">
      <c r="A5" s="201" t="s">
        <v>1262</v>
      </c>
      <c r="B5" s="197"/>
    </row>
    <row r="6" ht="24" customHeight="1" spans="1:2">
      <c r="A6" s="198" t="s">
        <v>1263</v>
      </c>
      <c r="B6" s="199"/>
    </row>
    <row r="7" ht="24" customHeight="1" spans="1:2">
      <c r="A7" s="201" t="s">
        <v>1264</v>
      </c>
      <c r="B7" s="197"/>
    </row>
    <row r="8" ht="24" customHeight="1" spans="1:2">
      <c r="A8" s="198" t="s">
        <v>1265</v>
      </c>
      <c r="B8" s="199"/>
    </row>
    <row r="9" ht="24" customHeight="1" spans="1:2">
      <c r="A9" s="198" t="s">
        <v>1266</v>
      </c>
      <c r="B9" s="199"/>
    </row>
    <row r="10" ht="24" customHeight="1" spans="1:2">
      <c r="A10" s="198" t="s">
        <v>1267</v>
      </c>
      <c r="B10" s="199"/>
    </row>
    <row r="11" ht="24" customHeight="1" spans="1:2">
      <c r="A11" s="201" t="s">
        <v>1268</v>
      </c>
      <c r="B11" s="197"/>
    </row>
    <row r="12" ht="24" customHeight="1" spans="1:2">
      <c r="A12" s="198" t="s">
        <v>1269</v>
      </c>
      <c r="B12" s="199"/>
    </row>
    <row r="13" ht="24" customHeight="1" spans="1:2">
      <c r="A13" s="198" t="s">
        <v>1270</v>
      </c>
      <c r="B13" s="199"/>
    </row>
    <row r="14" ht="24" customHeight="1" spans="1:2">
      <c r="A14" s="198" t="s">
        <v>1271</v>
      </c>
      <c r="B14" s="199"/>
    </row>
    <row r="15" ht="24" customHeight="1" spans="1:2">
      <c r="A15" s="198" t="s">
        <v>1272</v>
      </c>
      <c r="B15" s="199"/>
    </row>
    <row r="16" ht="24" customHeight="1" spans="1:2">
      <c r="A16" s="198" t="s">
        <v>1273</v>
      </c>
      <c r="B16" s="204"/>
    </row>
    <row r="17" ht="24" customHeight="1" spans="1:2">
      <c r="A17" s="235" t="s">
        <v>1274</v>
      </c>
      <c r="B17" s="235"/>
    </row>
    <row r="18" ht="24" customHeight="1" spans="1:2">
      <c r="A18" s="235" t="s">
        <v>1275</v>
      </c>
      <c r="B18" s="235"/>
    </row>
    <row r="19" ht="24" customHeight="1" spans="1:2">
      <c r="A19" s="235" t="s">
        <v>1276</v>
      </c>
      <c r="B19" s="235"/>
    </row>
    <row r="20" ht="24" customHeight="1" spans="1:2">
      <c r="A20" s="235" t="s">
        <v>1277</v>
      </c>
      <c r="B20" s="235"/>
    </row>
    <row r="21" ht="24" customHeight="1" spans="1:2">
      <c r="A21" s="235" t="s">
        <v>1278</v>
      </c>
      <c r="B21" s="235"/>
    </row>
    <row r="22" ht="24" customHeight="1" spans="1:2">
      <c r="A22" s="235" t="s">
        <v>1279</v>
      </c>
      <c r="B22" s="235"/>
    </row>
    <row r="23" ht="24" customHeight="1" spans="1:2">
      <c r="A23" s="235" t="s">
        <v>1280</v>
      </c>
      <c r="B23" s="235"/>
    </row>
    <row r="24" ht="24" customHeight="1" spans="1:2">
      <c r="A24" s="235" t="s">
        <v>1281</v>
      </c>
      <c r="B24" s="235"/>
    </row>
    <row r="25" ht="24" customHeight="1" spans="1:2">
      <c r="A25" s="235" t="s">
        <v>1282</v>
      </c>
      <c r="B25" s="235"/>
    </row>
    <row r="26" ht="24" customHeight="1" spans="1:2">
      <c r="A26" s="235" t="s">
        <v>1283</v>
      </c>
      <c r="B26" s="235"/>
    </row>
    <row r="27" ht="24" customHeight="1" spans="1:2">
      <c r="A27" s="235" t="s">
        <v>1284</v>
      </c>
      <c r="B27" s="235"/>
    </row>
    <row r="28" ht="24" customHeight="1" spans="1:2">
      <c r="A28" s="235" t="s">
        <v>1285</v>
      </c>
      <c r="B28" s="235"/>
    </row>
    <row r="29" ht="24" customHeight="1" spans="1:2">
      <c r="A29" s="235" t="s">
        <v>1286</v>
      </c>
      <c r="B29" s="235"/>
    </row>
    <row r="30" ht="24" customHeight="1" spans="1:2">
      <c r="A30" s="235" t="s">
        <v>1287</v>
      </c>
      <c r="B30" s="235"/>
    </row>
    <row r="31" ht="24" customHeight="1" spans="1:2">
      <c r="A31" s="235" t="s">
        <v>1288</v>
      </c>
      <c r="B31" s="235"/>
    </row>
    <row r="32" ht="24" customHeight="1" spans="1:2">
      <c r="A32" s="235" t="s">
        <v>1289</v>
      </c>
      <c r="B32" s="235"/>
    </row>
    <row r="33" ht="24" customHeight="1" spans="1:2">
      <c r="A33" s="235" t="s">
        <v>1290</v>
      </c>
      <c r="B33" s="235"/>
    </row>
    <row r="34" ht="24" customHeight="1" spans="1:2">
      <c r="A34" s="235" t="s">
        <v>1291</v>
      </c>
      <c r="B34" s="235"/>
    </row>
    <row r="35" ht="24" customHeight="1" spans="1:2">
      <c r="A35" s="235" t="s">
        <v>1288</v>
      </c>
      <c r="B35" s="235"/>
    </row>
    <row r="36" ht="24" customHeight="1" spans="1:2">
      <c r="A36" s="235" t="s">
        <v>1289</v>
      </c>
      <c r="B36" s="235"/>
    </row>
    <row r="37" ht="24" customHeight="1" spans="1:2">
      <c r="A37" s="235" t="s">
        <v>1292</v>
      </c>
      <c r="B37" s="235"/>
    </row>
    <row r="38" ht="24" customHeight="1" spans="1:2">
      <c r="A38" s="235" t="s">
        <v>1293</v>
      </c>
      <c r="B38" s="235"/>
    </row>
    <row r="39" ht="24" customHeight="1" spans="1:2">
      <c r="A39" s="235" t="s">
        <v>1289</v>
      </c>
      <c r="B39" s="235"/>
    </row>
    <row r="40" ht="24" customHeight="1" spans="1:2">
      <c r="A40" s="235" t="s">
        <v>1294</v>
      </c>
      <c r="B40" s="235"/>
    </row>
    <row r="41" ht="24" customHeight="1" spans="1:2">
      <c r="A41" s="235" t="s">
        <v>1295</v>
      </c>
      <c r="B41" s="235"/>
    </row>
    <row r="42" ht="24" customHeight="1" spans="1:2">
      <c r="A42" s="235" t="s">
        <v>1296</v>
      </c>
      <c r="B42" s="235"/>
    </row>
    <row r="43" ht="24" customHeight="1" spans="1:2">
      <c r="A43" s="235" t="s">
        <v>1297</v>
      </c>
      <c r="B43" s="235"/>
    </row>
    <row r="44" ht="24" customHeight="1" spans="1:2">
      <c r="A44" s="235" t="s">
        <v>1298</v>
      </c>
      <c r="B44" s="235"/>
    </row>
    <row r="45" ht="24" customHeight="1" spans="1:2">
      <c r="A45" s="235" t="s">
        <v>1299</v>
      </c>
      <c r="B45" s="235"/>
    </row>
    <row r="46" ht="24" customHeight="1" spans="1:2">
      <c r="A46" s="235" t="s">
        <v>1300</v>
      </c>
      <c r="B46" s="235"/>
    </row>
    <row r="47" ht="24" customHeight="1" spans="1:2">
      <c r="A47" s="235" t="s">
        <v>1301</v>
      </c>
      <c r="B47" s="235"/>
    </row>
    <row r="48" ht="24" customHeight="1" spans="1:2">
      <c r="A48" s="235" t="s">
        <v>1302</v>
      </c>
      <c r="B48" s="235"/>
    </row>
    <row r="49" ht="24" customHeight="1" spans="1:2">
      <c r="A49" s="235" t="s">
        <v>1303</v>
      </c>
      <c r="B49" s="235"/>
    </row>
    <row r="50" ht="24" customHeight="1" spans="1:2">
      <c r="A50" s="235" t="s">
        <v>1304</v>
      </c>
      <c r="B50" s="235"/>
    </row>
    <row r="51" ht="24" customHeight="1" spans="1:2">
      <c r="A51" s="235" t="s">
        <v>1305</v>
      </c>
      <c r="B51" s="235"/>
    </row>
    <row r="52" ht="24" customHeight="1" spans="1:2">
      <c r="A52" s="235" t="s">
        <v>1306</v>
      </c>
      <c r="B52" s="236">
        <v>93910</v>
      </c>
    </row>
    <row r="53" ht="24" customHeight="1" spans="1:2">
      <c r="A53" s="235" t="s">
        <v>1307</v>
      </c>
      <c r="B53" s="235">
        <v>93910</v>
      </c>
    </row>
    <row r="54" ht="24" customHeight="1" spans="1:2">
      <c r="A54" s="235" t="s">
        <v>1308</v>
      </c>
      <c r="B54" s="235">
        <v>12242</v>
      </c>
    </row>
    <row r="55" ht="24" customHeight="1" spans="1:2">
      <c r="A55" s="235" t="s">
        <v>1309</v>
      </c>
      <c r="B55" s="235">
        <v>43979</v>
      </c>
    </row>
    <row r="56" ht="24" customHeight="1" spans="1:2">
      <c r="A56" s="235" t="s">
        <v>1310</v>
      </c>
      <c r="B56" s="235">
        <v>30000</v>
      </c>
    </row>
    <row r="57" ht="24" customHeight="1" spans="1:2">
      <c r="A57" s="235" t="s">
        <v>1311</v>
      </c>
      <c r="B57" s="235">
        <v>6000</v>
      </c>
    </row>
    <row r="58" ht="24" customHeight="1" spans="1:2">
      <c r="A58" s="235" t="s">
        <v>1312</v>
      </c>
      <c r="B58" s="235"/>
    </row>
    <row r="59" ht="24" customHeight="1" spans="1:2">
      <c r="A59" s="235" t="s">
        <v>1313</v>
      </c>
      <c r="B59" s="235"/>
    </row>
    <row r="60" ht="24" customHeight="1" spans="1:2">
      <c r="A60" s="235" t="s">
        <v>1314</v>
      </c>
      <c r="B60" s="235"/>
    </row>
    <row r="61" ht="24" customHeight="1" spans="1:2">
      <c r="A61" s="235" t="s">
        <v>1315</v>
      </c>
      <c r="B61" s="235"/>
    </row>
    <row r="62" ht="24" customHeight="1" spans="1:2">
      <c r="A62" s="235" t="s">
        <v>1316</v>
      </c>
      <c r="B62" s="235"/>
    </row>
    <row r="63" ht="24" customHeight="1" spans="1:2">
      <c r="A63" s="235" t="s">
        <v>1317</v>
      </c>
      <c r="B63" s="235"/>
    </row>
    <row r="64" ht="24" customHeight="1" spans="1:2">
      <c r="A64" s="235" t="s">
        <v>1318</v>
      </c>
      <c r="B64" s="235"/>
    </row>
    <row r="65" ht="24" customHeight="1" spans="1:2">
      <c r="A65" s="235" t="s">
        <v>1319</v>
      </c>
      <c r="B65" s="235"/>
    </row>
    <row r="66" ht="24" customHeight="1" spans="1:2">
      <c r="A66" s="235" t="s">
        <v>1320</v>
      </c>
      <c r="B66" s="235"/>
    </row>
    <row r="67" ht="24" customHeight="1" spans="1:2">
      <c r="A67" s="235" t="s">
        <v>1321</v>
      </c>
      <c r="B67" s="235"/>
    </row>
    <row r="68" ht="24" customHeight="1" spans="1:2">
      <c r="A68" s="235" t="s">
        <v>1322</v>
      </c>
      <c r="B68" s="235">
        <v>1689</v>
      </c>
    </row>
    <row r="69" ht="24" customHeight="1" spans="1:2">
      <c r="A69" s="235" t="s">
        <v>1323</v>
      </c>
      <c r="B69" s="235"/>
    </row>
    <row r="70" ht="24" customHeight="1" spans="1:2">
      <c r="A70" s="235" t="s">
        <v>1308</v>
      </c>
      <c r="B70" s="235"/>
    </row>
    <row r="71" ht="24" customHeight="1" spans="1:2">
      <c r="A71" s="235" t="s">
        <v>1309</v>
      </c>
      <c r="B71" s="235"/>
    </row>
    <row r="72" ht="24" customHeight="1" spans="1:2">
      <c r="A72" s="235" t="s">
        <v>1324</v>
      </c>
      <c r="B72" s="235"/>
    </row>
    <row r="73" ht="24" customHeight="1" spans="1:2">
      <c r="A73" s="235" t="s">
        <v>1325</v>
      </c>
      <c r="B73" s="235"/>
    </row>
    <row r="74" ht="24" customHeight="1" spans="1:2">
      <c r="A74" s="235" t="s">
        <v>1326</v>
      </c>
      <c r="B74" s="235"/>
    </row>
    <row r="75" ht="24" customHeight="1" spans="1:2">
      <c r="A75" s="235" t="s">
        <v>1327</v>
      </c>
      <c r="B75" s="235"/>
    </row>
    <row r="76" ht="24" customHeight="1" spans="1:2">
      <c r="A76" s="235" t="s">
        <v>1328</v>
      </c>
      <c r="B76" s="235"/>
    </row>
    <row r="77" ht="24" customHeight="1" spans="1:2">
      <c r="A77" s="235" t="s">
        <v>1329</v>
      </c>
      <c r="B77" s="235"/>
    </row>
    <row r="78" ht="24" customHeight="1" spans="1:2">
      <c r="A78" s="235" t="s">
        <v>1330</v>
      </c>
      <c r="B78" s="235"/>
    </row>
    <row r="79" ht="24" customHeight="1" spans="1:2">
      <c r="A79" s="235" t="s">
        <v>1331</v>
      </c>
      <c r="B79" s="235"/>
    </row>
    <row r="80" ht="24" customHeight="1" spans="1:2">
      <c r="A80" s="235" t="s">
        <v>1332</v>
      </c>
      <c r="B80" s="235"/>
    </row>
    <row r="81" ht="24" customHeight="1" spans="1:2">
      <c r="A81" s="235" t="s">
        <v>1333</v>
      </c>
      <c r="B81" s="235"/>
    </row>
    <row r="82" ht="24" customHeight="1" spans="1:2">
      <c r="A82" s="235" t="s">
        <v>1334</v>
      </c>
      <c r="B82" s="235"/>
    </row>
    <row r="83" ht="24" customHeight="1" spans="1:2">
      <c r="A83" s="235" t="s">
        <v>1335</v>
      </c>
      <c r="B83" s="235"/>
    </row>
    <row r="84" ht="24" customHeight="1" spans="1:2">
      <c r="A84" s="235" t="s">
        <v>1336</v>
      </c>
      <c r="B84" s="235"/>
    </row>
    <row r="85" ht="24" customHeight="1" spans="1:2">
      <c r="A85" s="235" t="s">
        <v>1337</v>
      </c>
      <c r="B85" s="235"/>
    </row>
    <row r="86" ht="24" customHeight="1" spans="1:2">
      <c r="A86" s="235" t="s">
        <v>1338</v>
      </c>
      <c r="B86" s="235"/>
    </row>
    <row r="87" ht="24" customHeight="1" spans="1:2">
      <c r="A87" s="235" t="s">
        <v>1339</v>
      </c>
      <c r="B87" s="235"/>
    </row>
    <row r="88" ht="24" customHeight="1" spans="1:2">
      <c r="A88" s="235" t="s">
        <v>1340</v>
      </c>
      <c r="B88" s="235"/>
    </row>
    <row r="89" ht="24" customHeight="1" spans="1:2">
      <c r="A89" s="235" t="s">
        <v>1337</v>
      </c>
      <c r="B89" s="235"/>
    </row>
    <row r="90" ht="24" customHeight="1" spans="1:2">
      <c r="A90" s="235" t="s">
        <v>1338</v>
      </c>
      <c r="B90" s="235"/>
    </row>
    <row r="91" ht="24" customHeight="1" spans="1:2">
      <c r="A91" s="235" t="s">
        <v>1341</v>
      </c>
      <c r="B91" s="235"/>
    </row>
    <row r="92" ht="24" customHeight="1" spans="1:2">
      <c r="A92" s="235" t="s">
        <v>1342</v>
      </c>
      <c r="B92" s="235"/>
    </row>
    <row r="93" ht="24" customHeight="1" spans="1:2">
      <c r="A93" s="235" t="s">
        <v>1343</v>
      </c>
      <c r="B93" s="235"/>
    </row>
    <row r="94" ht="24" customHeight="1" spans="1:2">
      <c r="A94" s="235" t="s">
        <v>1344</v>
      </c>
      <c r="B94" s="235"/>
    </row>
    <row r="95" ht="24" customHeight="1" spans="1:2">
      <c r="A95" s="235" t="s">
        <v>1345</v>
      </c>
      <c r="B95" s="235"/>
    </row>
    <row r="96" ht="24" customHeight="1" spans="1:2">
      <c r="A96" s="235" t="s">
        <v>1346</v>
      </c>
      <c r="B96" s="235"/>
    </row>
    <row r="97" ht="24" customHeight="1" spans="1:2">
      <c r="A97" s="235" t="s">
        <v>1347</v>
      </c>
      <c r="B97" s="235"/>
    </row>
    <row r="98" ht="24" customHeight="1" spans="1:2">
      <c r="A98" s="235" t="s">
        <v>1348</v>
      </c>
      <c r="B98" s="235"/>
    </row>
    <row r="99" ht="24" customHeight="1" spans="1:2">
      <c r="A99" s="235" t="s">
        <v>1349</v>
      </c>
      <c r="B99" s="235"/>
    </row>
    <row r="100" ht="24" customHeight="1" spans="1:2">
      <c r="A100" s="235" t="s">
        <v>1350</v>
      </c>
      <c r="B100" s="235"/>
    </row>
    <row r="101" ht="24" customHeight="1" spans="1:2">
      <c r="A101" s="235" t="s">
        <v>1351</v>
      </c>
      <c r="B101" s="235"/>
    </row>
    <row r="102" ht="24" customHeight="1" spans="1:2">
      <c r="A102" s="235" t="s">
        <v>1337</v>
      </c>
      <c r="B102" s="235"/>
    </row>
    <row r="103" ht="24" customHeight="1" spans="1:2">
      <c r="A103" s="235" t="s">
        <v>1338</v>
      </c>
      <c r="B103" s="235"/>
    </row>
    <row r="104" ht="24" customHeight="1" spans="1:2">
      <c r="A104" s="235" t="s">
        <v>1352</v>
      </c>
      <c r="B104" s="235"/>
    </row>
    <row r="105" ht="24" customHeight="1" spans="1:2">
      <c r="A105" s="235" t="s">
        <v>1353</v>
      </c>
      <c r="B105" s="235"/>
    </row>
    <row r="106" ht="24" customHeight="1" spans="1:2">
      <c r="A106" s="235" t="s">
        <v>1354</v>
      </c>
      <c r="B106" s="235"/>
    </row>
    <row r="107" ht="24" customHeight="1" spans="1:2">
      <c r="A107" s="235" t="s">
        <v>1355</v>
      </c>
      <c r="B107" s="235"/>
    </row>
    <row r="108" ht="24" customHeight="1" spans="1:2">
      <c r="A108" s="235" t="s">
        <v>1356</v>
      </c>
      <c r="B108" s="235"/>
    </row>
    <row r="109" ht="24" customHeight="1" spans="1:2">
      <c r="A109" s="235" t="s">
        <v>1357</v>
      </c>
      <c r="B109" s="235"/>
    </row>
    <row r="110" ht="24" customHeight="1" spans="1:2">
      <c r="A110" s="235" t="s">
        <v>1358</v>
      </c>
      <c r="B110" s="235"/>
    </row>
    <row r="111" ht="24" customHeight="1" spans="1:2">
      <c r="A111" s="235" t="s">
        <v>1359</v>
      </c>
      <c r="B111" s="235"/>
    </row>
    <row r="112" ht="24" customHeight="1" spans="1:2">
      <c r="A112" s="235" t="s">
        <v>1289</v>
      </c>
      <c r="B112" s="235"/>
    </row>
    <row r="113" ht="24" customHeight="1" spans="1:2">
      <c r="A113" s="235" t="s">
        <v>1360</v>
      </c>
      <c r="B113" s="235"/>
    </row>
    <row r="114" ht="24" customHeight="1" spans="1:2">
      <c r="A114" s="235" t="s">
        <v>1361</v>
      </c>
      <c r="B114" s="235"/>
    </row>
    <row r="115" ht="24" customHeight="1" spans="1:2">
      <c r="A115" s="235" t="s">
        <v>1362</v>
      </c>
      <c r="B115" s="235"/>
    </row>
    <row r="116" ht="24" customHeight="1" spans="1:2">
      <c r="A116" s="235" t="s">
        <v>1363</v>
      </c>
      <c r="B116" s="235"/>
    </row>
    <row r="117" ht="24" customHeight="1" spans="1:2">
      <c r="A117" s="235" t="s">
        <v>1289</v>
      </c>
      <c r="B117" s="235"/>
    </row>
    <row r="118" ht="24" customHeight="1" spans="1:2">
      <c r="A118" s="235" t="s">
        <v>1360</v>
      </c>
      <c r="B118" s="235"/>
    </row>
    <row r="119" ht="24" customHeight="1" spans="1:2">
      <c r="A119" s="235" t="s">
        <v>1364</v>
      </c>
      <c r="B119" s="235"/>
    </row>
    <row r="120" ht="24" customHeight="1" spans="1:2">
      <c r="A120" s="235" t="s">
        <v>1365</v>
      </c>
      <c r="B120" s="235"/>
    </row>
    <row r="121" ht="24" customHeight="1" spans="1:2">
      <c r="A121" s="235" t="s">
        <v>1366</v>
      </c>
      <c r="B121" s="235"/>
    </row>
    <row r="122" ht="24" customHeight="1" spans="1:2">
      <c r="A122" s="235" t="s">
        <v>1367</v>
      </c>
      <c r="B122" s="235"/>
    </row>
    <row r="123" ht="24" customHeight="1" spans="1:2">
      <c r="A123" s="235" t="s">
        <v>1368</v>
      </c>
      <c r="B123" s="235"/>
    </row>
    <row r="124" ht="24" customHeight="1" spans="1:2">
      <c r="A124" s="235" t="s">
        <v>1369</v>
      </c>
      <c r="B124" s="235"/>
    </row>
    <row r="125" ht="24" customHeight="1" spans="1:2">
      <c r="A125" s="235" t="s">
        <v>1370</v>
      </c>
      <c r="B125" s="235"/>
    </row>
    <row r="126" ht="24" customHeight="1" spans="1:2">
      <c r="A126" s="235" t="s">
        <v>1371</v>
      </c>
      <c r="B126" s="235"/>
    </row>
    <row r="127" ht="24" customHeight="1" spans="1:2">
      <c r="A127" s="235" t="s">
        <v>1372</v>
      </c>
      <c r="B127" s="235"/>
    </row>
    <row r="128" ht="24" customHeight="1" spans="1:2">
      <c r="A128" s="235" t="s">
        <v>1373</v>
      </c>
      <c r="B128" s="235"/>
    </row>
    <row r="129" ht="24" customHeight="1" spans="1:2">
      <c r="A129" s="235" t="s">
        <v>1374</v>
      </c>
      <c r="B129" s="235"/>
    </row>
    <row r="130" ht="24" customHeight="1" spans="1:2">
      <c r="A130" s="235" t="s">
        <v>1375</v>
      </c>
      <c r="B130" s="235"/>
    </row>
    <row r="131" ht="24" customHeight="1" spans="1:2">
      <c r="A131" s="235" t="s">
        <v>1376</v>
      </c>
      <c r="B131" s="235"/>
    </row>
    <row r="132" ht="24" customHeight="1" spans="1:2">
      <c r="A132" s="235" t="s">
        <v>1377</v>
      </c>
      <c r="B132" s="235"/>
    </row>
    <row r="133" ht="24" customHeight="1" spans="1:2">
      <c r="A133" s="235" t="s">
        <v>1378</v>
      </c>
      <c r="B133" s="235"/>
    </row>
    <row r="134" ht="24" customHeight="1" spans="1:2">
      <c r="A134" s="235" t="s">
        <v>1379</v>
      </c>
      <c r="B134" s="235"/>
    </row>
    <row r="135" ht="24" customHeight="1" spans="1:2">
      <c r="A135" s="235" t="s">
        <v>1380</v>
      </c>
      <c r="B135" s="235"/>
    </row>
    <row r="136" ht="24" customHeight="1" spans="1:2">
      <c r="A136" s="235" t="s">
        <v>1381</v>
      </c>
      <c r="B136" s="235"/>
    </row>
    <row r="137" ht="24" customHeight="1" spans="1:2">
      <c r="A137" s="235" t="s">
        <v>1382</v>
      </c>
      <c r="B137" s="235"/>
    </row>
    <row r="138" ht="24" customHeight="1" spans="1:2">
      <c r="A138" s="235" t="s">
        <v>1383</v>
      </c>
      <c r="B138" s="235"/>
    </row>
    <row r="139" ht="24" customHeight="1" spans="1:2">
      <c r="A139" s="235" t="s">
        <v>1384</v>
      </c>
      <c r="B139" s="235"/>
    </row>
    <row r="140" ht="24" customHeight="1" spans="1:2">
      <c r="A140" s="235" t="s">
        <v>1385</v>
      </c>
      <c r="B140" s="235"/>
    </row>
    <row r="141" ht="24" customHeight="1" spans="1:2">
      <c r="A141" s="235" t="s">
        <v>1383</v>
      </c>
      <c r="B141" s="235"/>
    </row>
    <row r="142" ht="24" customHeight="1" spans="1:2">
      <c r="A142" s="235" t="s">
        <v>1386</v>
      </c>
      <c r="B142" s="235"/>
    </row>
    <row r="143" ht="24" customHeight="1" spans="1:2">
      <c r="A143" s="235" t="s">
        <v>1387</v>
      </c>
      <c r="B143" s="235"/>
    </row>
    <row r="144" ht="24" customHeight="1" spans="1:2">
      <c r="A144" s="235" t="s">
        <v>1388</v>
      </c>
      <c r="B144" s="235"/>
    </row>
    <row r="145" ht="24" customHeight="1" spans="1:2">
      <c r="A145" s="235" t="s">
        <v>1389</v>
      </c>
      <c r="B145" s="235"/>
    </row>
    <row r="146" ht="24" customHeight="1" spans="1:2">
      <c r="A146" s="235" t="s">
        <v>1390</v>
      </c>
      <c r="B146" s="235"/>
    </row>
    <row r="147" ht="24" customHeight="1" spans="1:2">
      <c r="A147" s="235" t="s">
        <v>1391</v>
      </c>
      <c r="B147" s="235"/>
    </row>
    <row r="148" ht="24" customHeight="1" spans="1:2">
      <c r="A148" s="235" t="s">
        <v>1392</v>
      </c>
      <c r="B148" s="235"/>
    </row>
    <row r="149" ht="24" customHeight="1" spans="1:2">
      <c r="A149" s="235" t="s">
        <v>1393</v>
      </c>
      <c r="B149" s="235"/>
    </row>
    <row r="150" ht="24" customHeight="1" spans="1:2">
      <c r="A150" s="235" t="s">
        <v>1394</v>
      </c>
      <c r="B150" s="235"/>
    </row>
    <row r="151" ht="24" customHeight="1" spans="1:2">
      <c r="A151" s="235" t="s">
        <v>1395</v>
      </c>
      <c r="B151" s="235"/>
    </row>
    <row r="152" ht="24" customHeight="1" spans="1:2">
      <c r="A152" s="235" t="s">
        <v>1396</v>
      </c>
      <c r="B152" s="235"/>
    </row>
    <row r="153" ht="24" customHeight="1" spans="1:2">
      <c r="A153" s="235" t="s">
        <v>1397</v>
      </c>
      <c r="B153" s="235"/>
    </row>
    <row r="154" ht="24" customHeight="1" spans="1:2">
      <c r="A154" s="235" t="s">
        <v>1398</v>
      </c>
      <c r="B154" s="235"/>
    </row>
    <row r="155" ht="24" customHeight="1" spans="1:2">
      <c r="A155" s="235" t="s">
        <v>1399</v>
      </c>
      <c r="B155" s="235"/>
    </row>
    <row r="156" ht="24" customHeight="1" spans="1:2">
      <c r="A156" s="235" t="s">
        <v>1400</v>
      </c>
      <c r="B156" s="235"/>
    </row>
    <row r="157" ht="24" customHeight="1" spans="1:2">
      <c r="A157" s="235" t="s">
        <v>1401</v>
      </c>
      <c r="B157" s="235"/>
    </row>
    <row r="158" ht="24" customHeight="1" spans="1:2">
      <c r="A158" s="235" t="s">
        <v>1402</v>
      </c>
      <c r="B158" s="235"/>
    </row>
    <row r="159" ht="24" customHeight="1" spans="1:2">
      <c r="A159" s="235" t="s">
        <v>1403</v>
      </c>
      <c r="B159" s="235"/>
    </row>
    <row r="160" ht="24" customHeight="1" spans="1:2">
      <c r="A160" s="235" t="s">
        <v>1404</v>
      </c>
      <c r="B160" s="235"/>
    </row>
    <row r="161" ht="24" customHeight="1" spans="1:2">
      <c r="A161" s="235" t="s">
        <v>1405</v>
      </c>
      <c r="B161" s="235"/>
    </row>
    <row r="162" ht="24" customHeight="1" spans="1:2">
      <c r="A162" s="235" t="s">
        <v>1406</v>
      </c>
      <c r="B162" s="235"/>
    </row>
    <row r="163" ht="24" customHeight="1" spans="1:2">
      <c r="A163" s="235" t="s">
        <v>1407</v>
      </c>
      <c r="B163" s="235"/>
    </row>
    <row r="164" ht="24" customHeight="1" spans="1:2">
      <c r="A164" s="235" t="s">
        <v>1408</v>
      </c>
      <c r="B164" s="235"/>
    </row>
    <row r="165" ht="24" customHeight="1" spans="1:2">
      <c r="A165" s="235" t="s">
        <v>1409</v>
      </c>
      <c r="B165" s="235"/>
    </row>
    <row r="166" ht="24" customHeight="1" spans="1:2">
      <c r="A166" s="235" t="s">
        <v>1410</v>
      </c>
      <c r="B166" s="235"/>
    </row>
    <row r="167" ht="24" customHeight="1" spans="1:2">
      <c r="A167" s="235" t="s">
        <v>1411</v>
      </c>
      <c r="B167" s="235"/>
    </row>
    <row r="168" ht="24" customHeight="1" spans="1:2">
      <c r="A168" s="235" t="s">
        <v>1412</v>
      </c>
      <c r="B168" s="235"/>
    </row>
    <row r="169" ht="24" customHeight="1" spans="1:2">
      <c r="A169" s="235" t="s">
        <v>1413</v>
      </c>
      <c r="B169" s="235"/>
    </row>
    <row r="170" ht="24" customHeight="1" spans="1:2">
      <c r="A170" s="235" t="s">
        <v>1414</v>
      </c>
      <c r="B170" s="235"/>
    </row>
    <row r="171" ht="24" customHeight="1" spans="1:2">
      <c r="A171" s="235" t="s">
        <v>1415</v>
      </c>
      <c r="B171" s="235"/>
    </row>
    <row r="172" ht="24" customHeight="1" spans="1:2">
      <c r="A172" s="235" t="s">
        <v>1416</v>
      </c>
      <c r="B172" s="235"/>
    </row>
    <row r="173" ht="24" customHeight="1" spans="1:2">
      <c r="A173" s="235" t="s">
        <v>1417</v>
      </c>
      <c r="B173" s="235"/>
    </row>
    <row r="174" ht="24" customHeight="1" spans="1:2">
      <c r="A174" s="235" t="s">
        <v>1415</v>
      </c>
      <c r="B174" s="235"/>
    </row>
    <row r="175" ht="24" customHeight="1" spans="1:2">
      <c r="A175" s="235" t="s">
        <v>1418</v>
      </c>
      <c r="B175" s="235"/>
    </row>
    <row r="176" ht="24" customHeight="1" spans="1:2">
      <c r="A176" s="235" t="s">
        <v>1419</v>
      </c>
      <c r="B176" s="235"/>
    </row>
    <row r="177" ht="24" customHeight="1" spans="1:2">
      <c r="A177" s="235" t="s">
        <v>1420</v>
      </c>
      <c r="B177" s="235"/>
    </row>
    <row r="178" ht="24" customHeight="1" spans="1:2">
      <c r="A178" s="235" t="s">
        <v>1421</v>
      </c>
      <c r="B178" s="235"/>
    </row>
    <row r="179" ht="24" customHeight="1" spans="1:2">
      <c r="A179" s="235" t="s">
        <v>1422</v>
      </c>
      <c r="B179" s="235"/>
    </row>
    <row r="180" ht="24" customHeight="1" spans="1:2">
      <c r="A180" s="235" t="s">
        <v>1423</v>
      </c>
      <c r="B180" s="235"/>
    </row>
    <row r="181" ht="24" customHeight="1" spans="1:2">
      <c r="A181" s="235" t="s">
        <v>1424</v>
      </c>
      <c r="B181" s="235"/>
    </row>
    <row r="182" ht="24" customHeight="1" spans="1:2">
      <c r="A182" s="235" t="s">
        <v>1425</v>
      </c>
      <c r="B182" s="235"/>
    </row>
    <row r="183" ht="24" customHeight="1" spans="1:2">
      <c r="A183" s="235" t="s">
        <v>1426</v>
      </c>
      <c r="B183" s="235"/>
    </row>
    <row r="184" ht="24" customHeight="1" spans="1:2">
      <c r="A184" s="235" t="s">
        <v>1427</v>
      </c>
      <c r="B184" s="235"/>
    </row>
    <row r="185" ht="24" customHeight="1" spans="1:2">
      <c r="A185" s="235" t="s">
        <v>1428</v>
      </c>
      <c r="B185" s="235"/>
    </row>
    <row r="186" ht="24" customHeight="1" spans="1:2">
      <c r="A186" s="235" t="s">
        <v>1429</v>
      </c>
      <c r="B186" s="235"/>
    </row>
    <row r="187" ht="24" customHeight="1" spans="1:2">
      <c r="A187" s="235" t="s">
        <v>1430</v>
      </c>
      <c r="B187" s="235"/>
    </row>
    <row r="188" ht="24" customHeight="1" spans="1:2">
      <c r="A188" s="235" t="s">
        <v>1431</v>
      </c>
      <c r="B188" s="235"/>
    </row>
    <row r="189" ht="24" customHeight="1" spans="1:2">
      <c r="A189" s="235" t="s">
        <v>1432</v>
      </c>
      <c r="B189" s="235"/>
    </row>
    <row r="190" ht="24" customHeight="1" spans="1:2">
      <c r="A190" s="235" t="s">
        <v>1433</v>
      </c>
      <c r="B190" s="235"/>
    </row>
    <row r="191" ht="24" customHeight="1" spans="1:2">
      <c r="A191" s="235" t="s">
        <v>1434</v>
      </c>
      <c r="B191" s="235"/>
    </row>
    <row r="192" ht="24" customHeight="1" spans="1:2">
      <c r="A192" s="235" t="s">
        <v>1435</v>
      </c>
      <c r="B192" s="235"/>
    </row>
    <row r="193" ht="24" customHeight="1" spans="1:2">
      <c r="A193" s="235" t="s">
        <v>1436</v>
      </c>
      <c r="B193" s="235"/>
    </row>
    <row r="194" ht="24" customHeight="1" spans="1:2">
      <c r="A194" s="235" t="s">
        <v>1437</v>
      </c>
      <c r="B194" s="235"/>
    </row>
    <row r="195" ht="24" customHeight="1" spans="1:2">
      <c r="A195" s="235" t="s">
        <v>1438</v>
      </c>
      <c r="B195" s="235"/>
    </row>
    <row r="196" ht="24" customHeight="1" spans="1:2">
      <c r="A196" s="235" t="s">
        <v>1439</v>
      </c>
      <c r="B196" s="235"/>
    </row>
    <row r="197" ht="24" customHeight="1" spans="1:2">
      <c r="A197" s="235" t="s">
        <v>1440</v>
      </c>
      <c r="B197" s="235"/>
    </row>
    <row r="198" ht="24" customHeight="1" spans="1:2">
      <c r="A198" s="235" t="s">
        <v>1441</v>
      </c>
      <c r="B198" s="235"/>
    </row>
    <row r="199" ht="24" customHeight="1" spans="1:2">
      <c r="A199" s="235" t="s">
        <v>1442</v>
      </c>
      <c r="B199" s="235"/>
    </row>
    <row r="200" ht="24" customHeight="1" spans="1:2">
      <c r="A200" s="235" t="s">
        <v>1443</v>
      </c>
      <c r="B200" s="235"/>
    </row>
    <row r="201" ht="24" customHeight="1" spans="1:2">
      <c r="A201" s="235" t="s">
        <v>1444</v>
      </c>
      <c r="B201" s="235"/>
    </row>
    <row r="202" ht="24" customHeight="1" spans="1:2">
      <c r="A202" s="235" t="s">
        <v>1445</v>
      </c>
      <c r="B202" s="235"/>
    </row>
    <row r="203" ht="24" customHeight="1" spans="1:2">
      <c r="A203" s="235" t="s">
        <v>1446</v>
      </c>
      <c r="B203" s="235"/>
    </row>
    <row r="204" ht="24" customHeight="1" spans="1:2">
      <c r="A204" s="235" t="s">
        <v>1447</v>
      </c>
      <c r="B204" s="235"/>
    </row>
    <row r="205" ht="24" customHeight="1" spans="1:2">
      <c r="A205" s="235" t="s">
        <v>1448</v>
      </c>
      <c r="B205" s="235"/>
    </row>
    <row r="206" ht="24" customHeight="1" spans="1:2">
      <c r="A206" s="235" t="s">
        <v>1449</v>
      </c>
      <c r="B206" s="235"/>
    </row>
    <row r="207" ht="24" customHeight="1" spans="1:2">
      <c r="A207" s="235" t="s">
        <v>1450</v>
      </c>
      <c r="B207" s="235"/>
    </row>
    <row r="208" ht="24" customHeight="1" spans="1:2">
      <c r="A208" s="235" t="s">
        <v>1451</v>
      </c>
      <c r="B208" s="235"/>
    </row>
    <row r="209" ht="24" customHeight="1" spans="1:2">
      <c r="A209" s="235" t="s">
        <v>1452</v>
      </c>
      <c r="B209" s="235"/>
    </row>
    <row r="210" ht="24" customHeight="1" spans="1:2">
      <c r="A210" s="235" t="s">
        <v>1453</v>
      </c>
      <c r="B210" s="235"/>
    </row>
    <row r="211" ht="24" customHeight="1" spans="1:2">
      <c r="A211" s="235" t="s">
        <v>1454</v>
      </c>
      <c r="B211" s="235"/>
    </row>
    <row r="212" ht="24" customHeight="1" spans="1:2">
      <c r="A212" s="235" t="s">
        <v>1455</v>
      </c>
      <c r="B212" s="235"/>
    </row>
    <row r="213" ht="24" customHeight="1" spans="1:2">
      <c r="A213" s="235" t="s">
        <v>1456</v>
      </c>
      <c r="B213" s="236">
        <v>11800</v>
      </c>
    </row>
    <row r="214" ht="24" customHeight="1" spans="1:2">
      <c r="A214" s="235" t="s">
        <v>1457</v>
      </c>
      <c r="B214" s="235">
        <v>11800</v>
      </c>
    </row>
    <row r="215" ht="24" customHeight="1" spans="1:2">
      <c r="A215" s="235" t="s">
        <v>1458</v>
      </c>
      <c r="B215" s="235"/>
    </row>
    <row r="216" ht="24" customHeight="1" spans="1:2">
      <c r="A216" s="235" t="s">
        <v>1459</v>
      </c>
      <c r="B216" s="235"/>
    </row>
    <row r="217" ht="24" customHeight="1" spans="1:2">
      <c r="A217" s="235" t="s">
        <v>1460</v>
      </c>
      <c r="B217" s="235">
        <v>11800</v>
      </c>
    </row>
    <row r="218" ht="24" customHeight="1" spans="1:2">
      <c r="A218" s="235" t="s">
        <v>1461</v>
      </c>
      <c r="B218" s="235"/>
    </row>
    <row r="219" ht="24" customHeight="1" spans="1:2">
      <c r="A219" s="235" t="s">
        <v>1462</v>
      </c>
      <c r="B219" s="235"/>
    </row>
    <row r="220" ht="24" customHeight="1" spans="1:2">
      <c r="A220" s="235" t="s">
        <v>1463</v>
      </c>
      <c r="B220" s="235"/>
    </row>
    <row r="221" ht="24" customHeight="1" spans="1:2">
      <c r="A221" s="235" t="s">
        <v>1464</v>
      </c>
      <c r="B221" s="235"/>
    </row>
    <row r="222" ht="24" customHeight="1" spans="1:2">
      <c r="A222" s="235" t="s">
        <v>1465</v>
      </c>
      <c r="B222" s="235"/>
    </row>
    <row r="223" ht="24" customHeight="1" spans="1:2">
      <c r="A223" s="235" t="s">
        <v>1466</v>
      </c>
      <c r="B223" s="235"/>
    </row>
    <row r="224" ht="24" customHeight="1" spans="1:2">
      <c r="A224" s="235" t="s">
        <v>1467</v>
      </c>
      <c r="B224" s="235"/>
    </row>
    <row r="225" ht="24" customHeight="1" spans="1:2">
      <c r="A225" s="235" t="s">
        <v>1468</v>
      </c>
      <c r="B225" s="235"/>
    </row>
    <row r="226" ht="24" customHeight="1" spans="1:2">
      <c r="A226" s="235" t="s">
        <v>1469</v>
      </c>
      <c r="B226" s="235"/>
    </row>
    <row r="227" ht="24" customHeight="1" spans="1:2">
      <c r="A227" s="235" t="s">
        <v>1470</v>
      </c>
      <c r="B227" s="235"/>
    </row>
    <row r="228" ht="24" customHeight="1" spans="1:2">
      <c r="A228" s="235" t="s">
        <v>1471</v>
      </c>
      <c r="B228" s="235"/>
    </row>
    <row r="229" ht="24" customHeight="1" spans="1:2">
      <c r="A229" s="235" t="s">
        <v>1472</v>
      </c>
      <c r="B229" s="235"/>
    </row>
    <row r="230" ht="24" customHeight="1" spans="1:2">
      <c r="A230" s="235" t="s">
        <v>1473</v>
      </c>
      <c r="B230" s="235">
        <v>3</v>
      </c>
    </row>
    <row r="231" ht="24" customHeight="1" spans="1:2">
      <c r="A231" s="235" t="s">
        <v>1474</v>
      </c>
      <c r="B231" s="235">
        <v>3</v>
      </c>
    </row>
    <row r="232" ht="24" customHeight="1" spans="1:2">
      <c r="A232" s="235" t="s">
        <v>1475</v>
      </c>
      <c r="B232" s="235"/>
    </row>
    <row r="233" ht="24" customHeight="1" spans="1:2">
      <c r="A233" s="235" t="s">
        <v>1476</v>
      </c>
      <c r="B233" s="235"/>
    </row>
    <row r="234" ht="24" customHeight="1" spans="1:2">
      <c r="A234" s="235" t="s">
        <v>1477</v>
      </c>
      <c r="B234" s="235">
        <v>3</v>
      </c>
    </row>
    <row r="235" ht="24" customHeight="1" spans="1:2">
      <c r="A235" s="235" t="s">
        <v>1478</v>
      </c>
      <c r="B235" s="235"/>
    </row>
    <row r="236" ht="24" customHeight="1" spans="1:2">
      <c r="A236" s="235" t="s">
        <v>1479</v>
      </c>
      <c r="B236" s="235"/>
    </row>
    <row r="237" ht="24" customHeight="1" spans="1:2">
      <c r="A237" s="235" t="s">
        <v>1480</v>
      </c>
      <c r="B237" s="235"/>
    </row>
    <row r="238" ht="24" customHeight="1" spans="1:2">
      <c r="A238" s="235" t="s">
        <v>1481</v>
      </c>
      <c r="B238" s="235"/>
    </row>
    <row r="239" ht="24" customHeight="1" spans="1:2">
      <c r="A239" s="235" t="s">
        <v>1482</v>
      </c>
      <c r="B239" s="235"/>
    </row>
    <row r="240" ht="24" customHeight="1" spans="1:2">
      <c r="A240" s="235" t="s">
        <v>1483</v>
      </c>
      <c r="B240" s="235"/>
    </row>
    <row r="241" ht="24" customHeight="1" spans="1:2">
      <c r="A241" s="235" t="s">
        <v>1484</v>
      </c>
      <c r="B241" s="235"/>
    </row>
    <row r="242" ht="24" customHeight="1" spans="1:2">
      <c r="A242" s="235" t="s">
        <v>1485</v>
      </c>
      <c r="B242" s="235"/>
    </row>
    <row r="243" ht="24" customHeight="1" spans="1:2">
      <c r="A243" s="235" t="s">
        <v>1486</v>
      </c>
      <c r="B243" s="235"/>
    </row>
    <row r="244" ht="24" customHeight="1" spans="1:2">
      <c r="A244" s="235" t="s">
        <v>1487</v>
      </c>
      <c r="B244" s="235"/>
    </row>
    <row r="245" ht="24" customHeight="1" spans="1:2">
      <c r="A245" s="235" t="s">
        <v>1488</v>
      </c>
      <c r="B245" s="235"/>
    </row>
    <row r="246" ht="24" customHeight="1" spans="1:2">
      <c r="A246" s="235" t="s">
        <v>1489</v>
      </c>
      <c r="B246" s="235"/>
    </row>
    <row r="247" ht="24" customHeight="1" spans="1:2">
      <c r="A247" s="235" t="s">
        <v>1490</v>
      </c>
      <c r="B247" s="235"/>
    </row>
    <row r="248" ht="24" customHeight="1" spans="1:2">
      <c r="A248" s="235" t="s">
        <v>1491</v>
      </c>
      <c r="B248" s="235"/>
    </row>
    <row r="249" ht="24" customHeight="1" spans="1:2">
      <c r="A249" s="235" t="s">
        <v>1492</v>
      </c>
      <c r="B249" s="235"/>
    </row>
    <row r="250" ht="24" customHeight="1" spans="1:2">
      <c r="A250" s="235" t="s">
        <v>1493</v>
      </c>
      <c r="B250" s="235"/>
    </row>
    <row r="251" ht="24" customHeight="1" spans="1:2">
      <c r="A251" s="235" t="s">
        <v>1494</v>
      </c>
      <c r="B251" s="235"/>
    </row>
    <row r="252" ht="24" customHeight="1" spans="1:2">
      <c r="A252" s="235" t="s">
        <v>1495</v>
      </c>
      <c r="B252" s="235"/>
    </row>
    <row r="253" ht="24" customHeight="1" spans="1:2">
      <c r="A253" s="235" t="s">
        <v>1496</v>
      </c>
      <c r="B253" s="235"/>
    </row>
    <row r="254" ht="24" customHeight="1" spans="1:2">
      <c r="A254" s="235" t="s">
        <v>1497</v>
      </c>
      <c r="B254" s="235"/>
    </row>
    <row r="255" ht="24" customHeight="1" spans="1:2">
      <c r="A255" s="235" t="s">
        <v>1498</v>
      </c>
      <c r="B255" s="235"/>
    </row>
    <row r="256" ht="24" customHeight="1" spans="1:2">
      <c r="A256" s="235" t="s">
        <v>1499</v>
      </c>
      <c r="B256" s="235"/>
    </row>
    <row r="257" ht="24" customHeight="1" spans="1:2">
      <c r="A257" s="235" t="s">
        <v>1500</v>
      </c>
      <c r="B257" s="235"/>
    </row>
    <row r="258" ht="24" customHeight="1" spans="1:2">
      <c r="A258" s="235" t="s">
        <v>1501</v>
      </c>
      <c r="B258" s="235"/>
    </row>
    <row r="259" ht="24" customHeight="1" spans="1:2">
      <c r="A259" s="235" t="s">
        <v>1502</v>
      </c>
      <c r="B259" s="235"/>
    </row>
    <row r="260" ht="24" customHeight="1" spans="1:2">
      <c r="A260" s="235" t="s">
        <v>1503</v>
      </c>
      <c r="B260" s="235"/>
    </row>
    <row r="261" ht="24" customHeight="1" spans="1:2">
      <c r="A261" s="235" t="s">
        <v>1504</v>
      </c>
      <c r="B261" s="235"/>
    </row>
    <row r="262" ht="24" customHeight="1" spans="1:2">
      <c r="A262" s="235" t="s">
        <v>1505</v>
      </c>
      <c r="B262" s="235"/>
    </row>
    <row r="263" ht="24" customHeight="1" spans="1:2">
      <c r="A263" s="235" t="s">
        <v>1506</v>
      </c>
      <c r="B263" s="235"/>
    </row>
    <row r="264" ht="24" customHeight="1" spans="1:2">
      <c r="A264" s="235" t="s">
        <v>1507</v>
      </c>
      <c r="B264" s="235"/>
    </row>
    <row r="265" ht="24" customHeight="1" spans="1:2">
      <c r="A265" s="235" t="s">
        <v>1508</v>
      </c>
      <c r="B265" s="235"/>
    </row>
    <row r="266" ht="24" customHeight="1" spans="1:2">
      <c r="A266" s="235" t="s">
        <v>1509</v>
      </c>
      <c r="B266" s="235"/>
    </row>
    <row r="267" ht="24" customHeight="1" spans="1:2">
      <c r="A267" s="235" t="s">
        <v>1510</v>
      </c>
      <c r="B267" s="235"/>
    </row>
    <row r="268" ht="24" customHeight="1" spans="1:16384">
      <c r="A268" s="237" t="s">
        <v>1051</v>
      </c>
      <c r="B268" s="238">
        <f>B230+B213+B52</f>
        <v>105713</v>
      </c>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7"/>
      <c r="AP268" s="7"/>
      <c r="AQ268" s="7"/>
      <c r="AR268" s="7"/>
      <c r="AS268" s="7"/>
      <c r="AT268" s="7"/>
      <c r="AU268" s="7"/>
      <c r="AV268" s="7"/>
      <c r="AW268" s="7"/>
      <c r="AX268" s="7"/>
      <c r="AY268" s="7"/>
      <c r="AZ268" s="7"/>
      <c r="BA268" s="7"/>
      <c r="BB268" s="7"/>
      <c r="BC268" s="7"/>
      <c r="BD268" s="7"/>
      <c r="BE268" s="7"/>
      <c r="BF268" s="7"/>
      <c r="BG268" s="7"/>
      <c r="BH268" s="7"/>
      <c r="BI268" s="7"/>
      <c r="BJ268" s="7"/>
      <c r="BK268" s="7"/>
      <c r="BL268" s="7"/>
      <c r="BM268" s="7"/>
      <c r="BN268" s="7"/>
      <c r="BO268" s="7"/>
      <c r="BP268" s="7"/>
      <c r="BQ268" s="7"/>
      <c r="BR268" s="7"/>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c r="EH268" s="7"/>
      <c r="EI268" s="7"/>
      <c r="EJ268" s="7"/>
      <c r="EK268" s="7"/>
      <c r="EL268" s="7"/>
      <c r="EM268" s="7"/>
      <c r="EN268" s="7"/>
      <c r="EO268" s="7"/>
      <c r="EP268" s="7"/>
      <c r="EQ268" s="7"/>
      <c r="ER268" s="7"/>
      <c r="ES268" s="7"/>
      <c r="ET268" s="7"/>
      <c r="EU268" s="7"/>
      <c r="EV268" s="7"/>
      <c r="EW268" s="7"/>
      <c r="EX268" s="7"/>
      <c r="EY268" s="7"/>
      <c r="EZ268" s="7"/>
      <c r="FA268" s="7"/>
      <c r="FB268" s="7"/>
      <c r="FC268" s="7"/>
      <c r="FD268" s="7"/>
      <c r="FE268" s="7"/>
      <c r="FF268" s="7"/>
      <c r="FG268" s="7"/>
      <c r="FH268" s="7"/>
      <c r="FI268" s="7"/>
      <c r="FJ268" s="7"/>
      <c r="FK268" s="7"/>
      <c r="FL268" s="7"/>
      <c r="FM268" s="7"/>
      <c r="FN268" s="7"/>
      <c r="FO268" s="7"/>
      <c r="FP268" s="7"/>
      <c r="FQ268" s="7"/>
      <c r="FR268" s="7"/>
      <c r="FS268" s="7"/>
      <c r="FT268" s="7"/>
      <c r="FU268" s="7"/>
      <c r="FV268" s="7"/>
      <c r="FW268" s="7"/>
      <c r="FX268" s="7"/>
      <c r="FY268" s="7"/>
      <c r="FZ268" s="7"/>
      <c r="GA268" s="7"/>
      <c r="GB268" s="7"/>
      <c r="GC268" s="7"/>
      <c r="GD268" s="7"/>
      <c r="GE268" s="7"/>
      <c r="GF268" s="7"/>
      <c r="GG268" s="7"/>
      <c r="GH268" s="7"/>
      <c r="GI268" s="7"/>
      <c r="GJ268" s="7"/>
      <c r="GK268" s="7"/>
      <c r="GL268" s="7"/>
      <c r="GM268" s="7"/>
      <c r="GN268" s="7"/>
      <c r="GO268" s="7"/>
      <c r="GP268" s="7"/>
      <c r="GQ268" s="7"/>
      <c r="GR268" s="7"/>
      <c r="GS268" s="7"/>
      <c r="GT268" s="7"/>
      <c r="GU268" s="7"/>
      <c r="GV268" s="7"/>
      <c r="GW268" s="7"/>
      <c r="GX268" s="7"/>
      <c r="GY268" s="7"/>
      <c r="GZ268" s="7"/>
      <c r="HA268" s="7"/>
      <c r="HB268" s="7"/>
      <c r="HC268" s="7"/>
      <c r="HD268" s="7"/>
      <c r="HE268" s="7"/>
      <c r="HF268" s="7"/>
      <c r="HG268" s="7"/>
      <c r="HH268" s="7"/>
      <c r="HI268" s="7"/>
      <c r="HJ268" s="7"/>
      <c r="HK268" s="7"/>
      <c r="HL268" s="7"/>
      <c r="HM268" s="7"/>
      <c r="HN268" s="7"/>
      <c r="HO268" s="7"/>
      <c r="HP268" s="7"/>
      <c r="HQ268" s="7"/>
      <c r="HR268" s="7"/>
      <c r="HS268" s="7"/>
      <c r="HT268" s="7"/>
      <c r="HU268" s="7"/>
      <c r="HV268" s="7"/>
      <c r="HW268" s="7"/>
      <c r="HX268" s="7"/>
      <c r="HY268" s="7"/>
      <c r="HZ268" s="7"/>
      <c r="IA268" s="7"/>
      <c r="IB268" s="7"/>
      <c r="IC268" s="7"/>
      <c r="ID268" s="7"/>
      <c r="IE268" s="7"/>
      <c r="IF268" s="7"/>
      <c r="IG268" s="7"/>
      <c r="IH268" s="7"/>
      <c r="II268" s="7"/>
      <c r="IJ268" s="7"/>
      <c r="IK268" s="7"/>
      <c r="IL268" s="7"/>
      <c r="IM268" s="7"/>
      <c r="IN268" s="7"/>
      <c r="IO268" s="7"/>
      <c r="IP268" s="7"/>
      <c r="IQ268" s="7"/>
      <c r="IR268" s="7"/>
      <c r="IS268" s="7"/>
      <c r="IT268" s="7"/>
      <c r="IU268" s="7"/>
      <c r="IV268" s="7"/>
      <c r="IW268" s="7"/>
      <c r="IX268" s="7"/>
      <c r="IY268" s="7"/>
      <c r="IZ268" s="7"/>
      <c r="JA268" s="7"/>
      <c r="JB268" s="7"/>
      <c r="JC268" s="7"/>
      <c r="JD268" s="7"/>
      <c r="JE268" s="7"/>
      <c r="JF268" s="7"/>
      <c r="JG268" s="7"/>
      <c r="JH268" s="7"/>
      <c r="JI268" s="7"/>
      <c r="JJ268" s="7"/>
      <c r="JK268" s="7"/>
      <c r="JL268" s="7"/>
      <c r="JM268" s="7"/>
      <c r="JN268" s="7"/>
      <c r="JO268" s="7"/>
      <c r="JP268" s="7"/>
      <c r="JQ268" s="7"/>
      <c r="JR268" s="7"/>
      <c r="JS268" s="7"/>
      <c r="JT268" s="7"/>
      <c r="JU268" s="7"/>
      <c r="JV268" s="7"/>
      <c r="JW268" s="7"/>
      <c r="JX268" s="7"/>
      <c r="JY268" s="7"/>
      <c r="JZ268" s="7"/>
      <c r="KA268" s="7"/>
      <c r="KB268" s="7"/>
      <c r="KC268" s="7"/>
      <c r="KD268" s="7"/>
      <c r="KE268" s="7"/>
      <c r="KF268" s="7"/>
      <c r="KG268" s="7"/>
      <c r="KH268" s="7"/>
      <c r="KI268" s="7"/>
      <c r="KJ268" s="7"/>
      <c r="KK268" s="7"/>
      <c r="KL268" s="7"/>
      <c r="KM268" s="7"/>
      <c r="KN268" s="7"/>
      <c r="KO268" s="7"/>
      <c r="KP268" s="7"/>
      <c r="KQ268" s="7"/>
      <c r="KR268" s="7"/>
      <c r="KS268" s="7"/>
      <c r="KT268" s="7"/>
      <c r="KU268" s="7"/>
      <c r="KV268" s="7"/>
      <c r="KW268" s="7"/>
      <c r="KX268" s="7"/>
      <c r="KY268" s="7"/>
      <c r="KZ268" s="7"/>
      <c r="LA268" s="7"/>
      <c r="LB268" s="7"/>
      <c r="LC268" s="7"/>
      <c r="LD268" s="7"/>
      <c r="LE268" s="7"/>
      <c r="LF268" s="7"/>
      <c r="LG268" s="7"/>
      <c r="LH268" s="7"/>
      <c r="LI268" s="7"/>
      <c r="LJ268" s="7"/>
      <c r="LK268" s="7"/>
      <c r="LL268" s="7"/>
      <c r="LM268" s="7"/>
      <c r="LN268" s="7"/>
      <c r="LO268" s="7"/>
      <c r="LP268" s="7"/>
      <c r="LQ268" s="7"/>
      <c r="LR268" s="7"/>
      <c r="LS268" s="7"/>
      <c r="LT268" s="7"/>
      <c r="LU268" s="7"/>
      <c r="LV268" s="7"/>
      <c r="LW268" s="7"/>
      <c r="LX268" s="7"/>
      <c r="LY268" s="7"/>
      <c r="LZ268" s="7"/>
      <c r="MA268" s="7"/>
      <c r="MB268" s="7"/>
      <c r="MC268" s="7"/>
      <c r="MD268" s="7"/>
      <c r="ME268" s="7"/>
      <c r="MF268" s="7"/>
      <c r="MG268" s="7"/>
      <c r="MH268" s="7"/>
      <c r="MI268" s="7"/>
      <c r="MJ268" s="7"/>
      <c r="MK268" s="7"/>
      <c r="ML268" s="7"/>
      <c r="MM268" s="7"/>
      <c r="MN268" s="7"/>
      <c r="MO268" s="7"/>
      <c r="MP268" s="7"/>
      <c r="MQ268" s="7"/>
      <c r="MR268" s="7"/>
      <c r="MS268" s="7"/>
      <c r="MT268" s="7"/>
      <c r="MU268" s="7"/>
      <c r="MV268" s="7"/>
      <c r="MW268" s="7"/>
      <c r="MX268" s="7"/>
      <c r="MY268" s="7"/>
      <c r="MZ268" s="7"/>
      <c r="NA268" s="7"/>
      <c r="NB268" s="7"/>
      <c r="NC268" s="7"/>
      <c r="ND268" s="7"/>
      <c r="NE268" s="7"/>
      <c r="NF268" s="7"/>
      <c r="NG268" s="7"/>
      <c r="NH268" s="7"/>
      <c r="NI268" s="7"/>
      <c r="NJ268" s="7"/>
      <c r="NK268" s="7"/>
      <c r="NL268" s="7"/>
      <c r="NM268" s="7"/>
      <c r="NN268" s="7"/>
      <c r="NO268" s="7"/>
      <c r="NP268" s="7"/>
      <c r="NQ268" s="7"/>
      <c r="NR268" s="7"/>
      <c r="NS268" s="7"/>
      <c r="NT268" s="7"/>
      <c r="NU268" s="7"/>
      <c r="NV268" s="7"/>
      <c r="NW268" s="7"/>
      <c r="NX268" s="7"/>
      <c r="NY268" s="7"/>
      <c r="NZ268" s="7"/>
      <c r="OA268" s="7"/>
      <c r="OB268" s="7"/>
      <c r="OC268" s="7"/>
      <c r="OD268" s="7"/>
      <c r="OE268" s="7"/>
      <c r="OF268" s="7"/>
      <c r="OG268" s="7"/>
      <c r="OH268" s="7"/>
      <c r="OI268" s="7"/>
      <c r="OJ268" s="7"/>
      <c r="OK268" s="7"/>
      <c r="OL268" s="7"/>
      <c r="OM268" s="7"/>
      <c r="ON268" s="7"/>
      <c r="OO268" s="7"/>
      <c r="OP268" s="7"/>
      <c r="OQ268" s="7"/>
      <c r="OR268" s="7"/>
      <c r="OS268" s="7"/>
      <c r="OT268" s="7"/>
      <c r="OU268" s="7"/>
      <c r="OV268" s="7"/>
      <c r="OW268" s="7"/>
      <c r="OX268" s="7"/>
      <c r="OY268" s="7"/>
      <c r="OZ268" s="7"/>
      <c r="PA268" s="7"/>
      <c r="PB268" s="7"/>
      <c r="PC268" s="7"/>
      <c r="PD268" s="7"/>
      <c r="PE268" s="7"/>
      <c r="PF268" s="7"/>
      <c r="PG268" s="7"/>
      <c r="PH268" s="7"/>
      <c r="PI268" s="7"/>
      <c r="PJ268" s="7"/>
      <c r="PK268" s="7"/>
      <c r="PL268" s="7"/>
      <c r="PM268" s="7"/>
      <c r="PN268" s="7"/>
      <c r="PO268" s="7"/>
      <c r="PP268" s="7"/>
      <c r="PQ268" s="7"/>
      <c r="PR268" s="7"/>
      <c r="PS268" s="7"/>
      <c r="PT268" s="7"/>
      <c r="PU268" s="7"/>
      <c r="PV268" s="7"/>
      <c r="PW268" s="7"/>
      <c r="PX268" s="7"/>
      <c r="PY268" s="7"/>
      <c r="PZ268" s="7"/>
      <c r="QA268" s="7"/>
      <c r="QB268" s="7"/>
      <c r="QC268" s="7"/>
      <c r="QD268" s="7"/>
      <c r="QE268" s="7"/>
      <c r="QF268" s="7"/>
      <c r="QG268" s="7"/>
      <c r="QH268" s="7"/>
      <c r="QI268" s="7"/>
      <c r="QJ268" s="7"/>
      <c r="QK268" s="7"/>
      <c r="QL268" s="7"/>
      <c r="QM268" s="7"/>
      <c r="QN268" s="7"/>
      <c r="QO268" s="7"/>
      <c r="QP268" s="7"/>
      <c r="QQ268" s="7"/>
      <c r="QR268" s="7"/>
      <c r="QS268" s="7"/>
      <c r="QT268" s="7"/>
      <c r="QU268" s="7"/>
      <c r="QV268" s="7"/>
      <c r="QW268" s="7"/>
      <c r="QX268" s="7"/>
      <c r="QY268" s="7"/>
      <c r="QZ268" s="7"/>
      <c r="RA268" s="7"/>
      <c r="RB268" s="7"/>
      <c r="RC268" s="7"/>
      <c r="RD268" s="7"/>
      <c r="RE268" s="7"/>
      <c r="RF268" s="7"/>
      <c r="RG268" s="7"/>
      <c r="RH268" s="7"/>
      <c r="RI268" s="7"/>
      <c r="RJ268" s="7"/>
      <c r="RK268" s="7"/>
      <c r="RL268" s="7"/>
      <c r="RM268" s="7"/>
      <c r="RN268" s="7"/>
      <c r="RO268" s="7"/>
      <c r="RP268" s="7"/>
      <c r="RQ268" s="7"/>
      <c r="RR268" s="7"/>
      <c r="RS268" s="7"/>
      <c r="RT268" s="7"/>
      <c r="RU268" s="7"/>
      <c r="RV268" s="7"/>
      <c r="RW268" s="7"/>
      <c r="RX268" s="7"/>
      <c r="RY268" s="7"/>
      <c r="RZ268" s="7"/>
      <c r="SA268" s="7"/>
      <c r="SB268" s="7"/>
      <c r="SC268" s="7"/>
      <c r="SD268" s="7"/>
      <c r="SE268" s="7"/>
      <c r="SF268" s="7"/>
      <c r="SG268" s="7"/>
      <c r="SH268" s="7"/>
      <c r="SI268" s="7"/>
      <c r="SJ268" s="7"/>
      <c r="SK268" s="7"/>
      <c r="SL268" s="7"/>
      <c r="SM268" s="7"/>
      <c r="SN268" s="7"/>
      <c r="SO268" s="7"/>
      <c r="SP268" s="7"/>
      <c r="SQ268" s="7"/>
      <c r="SR268" s="7"/>
      <c r="SS268" s="7"/>
      <c r="ST268" s="7"/>
      <c r="SU268" s="7"/>
      <c r="SV268" s="7"/>
      <c r="SW268" s="7"/>
      <c r="SX268" s="7"/>
      <c r="SY268" s="7"/>
      <c r="SZ268" s="7"/>
      <c r="TA268" s="7"/>
      <c r="TB268" s="7"/>
      <c r="TC268" s="7"/>
      <c r="TD268" s="7"/>
      <c r="TE268" s="7"/>
      <c r="TF268" s="7"/>
      <c r="TG268" s="7"/>
      <c r="TH268" s="7"/>
      <c r="TI268" s="7"/>
      <c r="TJ268" s="7"/>
      <c r="TK268" s="7"/>
      <c r="TL268" s="7"/>
      <c r="TM268" s="7"/>
      <c r="TN268" s="7"/>
      <c r="TO268" s="7"/>
      <c r="TP268" s="7"/>
      <c r="TQ268" s="7"/>
      <c r="TR268" s="7"/>
      <c r="TS268" s="7"/>
      <c r="TT268" s="7"/>
      <c r="TU268" s="7"/>
      <c r="TV268" s="7"/>
      <c r="TW268" s="7"/>
      <c r="TX268" s="7"/>
      <c r="TY268" s="7"/>
      <c r="TZ268" s="7"/>
      <c r="UA268" s="7"/>
      <c r="UB268" s="7"/>
      <c r="UC268" s="7"/>
      <c r="UD268" s="7"/>
      <c r="UE268" s="7"/>
      <c r="UF268" s="7"/>
      <c r="UG268" s="7"/>
      <c r="UH268" s="7"/>
      <c r="UI268" s="7"/>
      <c r="UJ268" s="7"/>
      <c r="UK268" s="7"/>
      <c r="UL268" s="7"/>
      <c r="UM268" s="7"/>
      <c r="UN268" s="7"/>
      <c r="UO268" s="7"/>
      <c r="UP268" s="7"/>
      <c r="UQ268" s="7"/>
      <c r="UR268" s="7"/>
      <c r="US268" s="7"/>
      <c r="UT268" s="7"/>
      <c r="UU268" s="7"/>
      <c r="UV268" s="7"/>
      <c r="UW268" s="7"/>
      <c r="UX268" s="7"/>
      <c r="UY268" s="7"/>
      <c r="UZ268" s="7"/>
      <c r="VA268" s="7"/>
      <c r="VB268" s="7"/>
      <c r="VC268" s="7"/>
      <c r="VD268" s="7"/>
      <c r="VE268" s="7"/>
      <c r="VF268" s="7"/>
      <c r="VG268" s="7"/>
      <c r="VH268" s="7"/>
      <c r="VI268" s="7"/>
      <c r="VJ268" s="7"/>
      <c r="VK268" s="7"/>
      <c r="VL268" s="7"/>
      <c r="VM268" s="7"/>
      <c r="VN268" s="7"/>
      <c r="VO268" s="7"/>
      <c r="VP268" s="7"/>
      <c r="VQ268" s="7"/>
      <c r="VR268" s="7"/>
      <c r="VS268" s="7"/>
      <c r="VT268" s="7"/>
      <c r="VU268" s="7"/>
      <c r="VV268" s="7"/>
      <c r="VW268" s="7"/>
      <c r="VX268" s="7"/>
      <c r="VY268" s="7"/>
      <c r="VZ268" s="7"/>
      <c r="WA268" s="7"/>
      <c r="WB268" s="7"/>
      <c r="WC268" s="7"/>
      <c r="WD268" s="7"/>
      <c r="WE268" s="7"/>
      <c r="WF268" s="7"/>
      <c r="WG268" s="7"/>
      <c r="WH268" s="7"/>
      <c r="WI268" s="7"/>
      <c r="WJ268" s="7"/>
      <c r="WK268" s="7"/>
      <c r="WL268" s="7"/>
      <c r="WM268" s="7"/>
      <c r="WN268" s="7"/>
      <c r="WO268" s="7"/>
      <c r="WP268" s="7"/>
      <c r="WQ268" s="7"/>
      <c r="WR268" s="7"/>
      <c r="WS268" s="7"/>
      <c r="WT268" s="7"/>
      <c r="WU268" s="7"/>
      <c r="WV268" s="7"/>
      <c r="WW268" s="7"/>
      <c r="WX268" s="7"/>
      <c r="WY268" s="7"/>
      <c r="WZ268" s="7"/>
      <c r="XA268" s="7"/>
      <c r="XB268" s="7"/>
      <c r="XC268" s="7"/>
      <c r="XD268" s="7"/>
      <c r="XE268" s="7"/>
      <c r="XF268" s="7"/>
      <c r="XG268" s="7"/>
      <c r="XH268" s="7"/>
      <c r="XI268" s="7"/>
      <c r="XJ268" s="7"/>
      <c r="XK268" s="7"/>
      <c r="XL268" s="7"/>
      <c r="XM268" s="7"/>
      <c r="XN268" s="7"/>
      <c r="XO268" s="7"/>
      <c r="XP268" s="7"/>
      <c r="XQ268" s="7"/>
      <c r="XR268" s="7"/>
      <c r="XS268" s="7"/>
      <c r="XT268" s="7"/>
      <c r="XU268" s="7"/>
      <c r="XV268" s="7"/>
      <c r="XW268" s="7"/>
      <c r="XX268" s="7"/>
      <c r="XY268" s="7"/>
      <c r="XZ268" s="7"/>
      <c r="YA268" s="7"/>
      <c r="YB268" s="7"/>
      <c r="YC268" s="7"/>
      <c r="YD268" s="7"/>
      <c r="YE268" s="7"/>
      <c r="YF268" s="7"/>
      <c r="YG268" s="7"/>
      <c r="YH268" s="7"/>
      <c r="YI268" s="7"/>
      <c r="YJ268" s="7"/>
      <c r="YK268" s="7"/>
      <c r="YL268" s="7"/>
      <c r="YM268" s="7"/>
      <c r="YN268" s="7"/>
      <c r="YO268" s="7"/>
      <c r="YP268" s="7"/>
      <c r="YQ268" s="7"/>
      <c r="YR268" s="7"/>
      <c r="YS268" s="7"/>
      <c r="YT268" s="7"/>
      <c r="YU268" s="7"/>
      <c r="YV268" s="7"/>
      <c r="YW268" s="7"/>
      <c r="YX268" s="7"/>
      <c r="YY268" s="7"/>
      <c r="YZ268" s="7"/>
      <c r="ZA268" s="7"/>
      <c r="ZB268" s="7"/>
      <c r="ZC268" s="7"/>
      <c r="ZD268" s="7"/>
      <c r="ZE268" s="7"/>
      <c r="ZF268" s="7"/>
      <c r="ZG268" s="7"/>
      <c r="ZH268" s="7"/>
      <c r="ZI268" s="7"/>
      <c r="ZJ268" s="7"/>
      <c r="ZK268" s="7"/>
      <c r="ZL268" s="7"/>
      <c r="ZM268" s="7"/>
      <c r="ZN268" s="7"/>
      <c r="ZO268" s="7"/>
      <c r="ZP268" s="7"/>
      <c r="ZQ268" s="7"/>
      <c r="ZR268" s="7"/>
      <c r="ZS268" s="7"/>
      <c r="ZT268" s="7"/>
      <c r="ZU268" s="7"/>
      <c r="ZV268" s="7"/>
      <c r="ZW268" s="7"/>
      <c r="ZX268" s="7"/>
      <c r="ZY268" s="7"/>
      <c r="ZZ268" s="7"/>
      <c r="AAA268" s="7"/>
      <c r="AAB268" s="7"/>
      <c r="AAC268" s="7"/>
      <c r="AAD268" s="7"/>
      <c r="AAE268" s="7"/>
      <c r="AAF268" s="7"/>
      <c r="AAG268" s="7"/>
      <c r="AAH268" s="7"/>
      <c r="AAI268" s="7"/>
      <c r="AAJ268" s="7"/>
      <c r="AAK268" s="7"/>
      <c r="AAL268" s="7"/>
      <c r="AAM268" s="7"/>
      <c r="AAN268" s="7"/>
      <c r="AAO268" s="7"/>
      <c r="AAP268" s="7"/>
      <c r="AAQ268" s="7"/>
      <c r="AAR268" s="7"/>
      <c r="AAS268" s="7"/>
      <c r="AAT268" s="7"/>
      <c r="AAU268" s="7"/>
      <c r="AAV268" s="7"/>
      <c r="AAW268" s="7"/>
      <c r="AAX268" s="7"/>
      <c r="AAY268" s="7"/>
      <c r="AAZ268" s="7"/>
      <c r="ABA268" s="7"/>
      <c r="ABB268" s="7"/>
      <c r="ABC268" s="7"/>
      <c r="ABD268" s="7"/>
      <c r="ABE268" s="7"/>
      <c r="ABF268" s="7"/>
      <c r="ABG268" s="7"/>
      <c r="ABH268" s="7"/>
      <c r="ABI268" s="7"/>
      <c r="ABJ268" s="7"/>
      <c r="ABK268" s="7"/>
      <c r="ABL268" s="7"/>
      <c r="ABM268" s="7"/>
      <c r="ABN268" s="7"/>
      <c r="ABO268" s="7"/>
      <c r="ABP268" s="7"/>
      <c r="ABQ268" s="7"/>
      <c r="ABR268" s="7"/>
      <c r="ABS268" s="7"/>
      <c r="ABT268" s="7"/>
      <c r="ABU268" s="7"/>
      <c r="ABV268" s="7"/>
      <c r="ABW268" s="7"/>
      <c r="ABX268" s="7"/>
      <c r="ABY268" s="7"/>
      <c r="ABZ268" s="7"/>
      <c r="ACA268" s="7"/>
      <c r="ACB268" s="7"/>
      <c r="ACC268" s="7"/>
      <c r="ACD268" s="7"/>
      <c r="ACE268" s="7"/>
      <c r="ACF268" s="7"/>
      <c r="ACG268" s="7"/>
      <c r="ACH268" s="7"/>
      <c r="ACI268" s="7"/>
      <c r="ACJ268" s="7"/>
      <c r="ACK268" s="7"/>
      <c r="ACL268" s="7"/>
      <c r="ACM268" s="7"/>
      <c r="ACN268" s="7"/>
      <c r="ACO268" s="7"/>
      <c r="ACP268" s="7"/>
      <c r="ACQ268" s="7"/>
      <c r="ACR268" s="7"/>
      <c r="ACS268" s="7"/>
      <c r="ACT268" s="7"/>
      <c r="ACU268" s="7"/>
      <c r="ACV268" s="7"/>
      <c r="ACW268" s="7"/>
      <c r="ACX268" s="7"/>
      <c r="ACY268" s="7"/>
      <c r="ACZ268" s="7"/>
      <c r="ADA268" s="7"/>
      <c r="ADB268" s="7"/>
      <c r="ADC268" s="7"/>
      <c r="ADD268" s="7"/>
      <c r="ADE268" s="7"/>
      <c r="ADF268" s="7"/>
      <c r="ADG268" s="7"/>
      <c r="ADH268" s="7"/>
      <c r="ADI268" s="7"/>
      <c r="ADJ268" s="7"/>
      <c r="ADK268" s="7"/>
      <c r="ADL268" s="7"/>
      <c r="ADM268" s="7"/>
      <c r="ADN268" s="7"/>
      <c r="ADO268" s="7"/>
      <c r="ADP268" s="7"/>
      <c r="ADQ268" s="7"/>
      <c r="ADR268" s="7"/>
      <c r="ADS268" s="7"/>
      <c r="ADT268" s="7"/>
      <c r="ADU268" s="7"/>
      <c r="ADV268" s="7"/>
      <c r="ADW268" s="7"/>
      <c r="ADX268" s="7"/>
      <c r="ADY268" s="7"/>
      <c r="ADZ268" s="7"/>
      <c r="AEA268" s="7"/>
      <c r="AEB268" s="7"/>
      <c r="AEC268" s="7"/>
      <c r="AED268" s="7"/>
      <c r="AEE268" s="7"/>
      <c r="AEF268" s="7"/>
      <c r="AEG268" s="7"/>
      <c r="AEH268" s="7"/>
      <c r="AEI268" s="7"/>
      <c r="AEJ268" s="7"/>
      <c r="AEK268" s="7"/>
      <c r="AEL268" s="7"/>
      <c r="AEM268" s="7"/>
      <c r="AEN268" s="7"/>
      <c r="AEO268" s="7"/>
      <c r="AEP268" s="7"/>
      <c r="AEQ268" s="7"/>
      <c r="AER268" s="7"/>
      <c r="AES268" s="7"/>
      <c r="AET268" s="7"/>
      <c r="AEU268" s="7"/>
      <c r="AEV268" s="7"/>
      <c r="AEW268" s="7"/>
      <c r="AEX268" s="7"/>
      <c r="AEY268" s="7"/>
      <c r="AEZ268" s="7"/>
      <c r="AFA268" s="7"/>
      <c r="AFB268" s="7"/>
      <c r="AFC268" s="7"/>
      <c r="AFD268" s="7"/>
      <c r="AFE268" s="7"/>
      <c r="AFF268" s="7"/>
      <c r="AFG268" s="7"/>
      <c r="AFH268" s="7"/>
      <c r="AFI268" s="7"/>
      <c r="AFJ268" s="7"/>
      <c r="AFK268" s="7"/>
      <c r="AFL268" s="7"/>
      <c r="AFM268" s="7"/>
      <c r="AFN268" s="7"/>
      <c r="AFO268" s="7"/>
      <c r="AFP268" s="7"/>
      <c r="AFQ268" s="7"/>
      <c r="AFR268" s="7"/>
      <c r="AFS268" s="7"/>
      <c r="AFT268" s="7"/>
      <c r="AFU268" s="7"/>
      <c r="AFV268" s="7"/>
      <c r="AFW268" s="7"/>
      <c r="AFX268" s="7"/>
      <c r="AFY268" s="7"/>
      <c r="AFZ268" s="7"/>
      <c r="AGA268" s="7"/>
      <c r="AGB268" s="7"/>
      <c r="AGC268" s="7"/>
      <c r="AGD268" s="7"/>
      <c r="AGE268" s="7"/>
      <c r="AGF268" s="7"/>
      <c r="AGG268" s="7"/>
      <c r="AGH268" s="7"/>
      <c r="AGI268" s="7"/>
      <c r="AGJ268" s="7"/>
      <c r="AGK268" s="7"/>
      <c r="AGL268" s="7"/>
      <c r="AGM268" s="7"/>
      <c r="AGN268" s="7"/>
      <c r="AGO268" s="7"/>
      <c r="AGP268" s="7"/>
      <c r="AGQ268" s="7"/>
      <c r="AGR268" s="7"/>
      <c r="AGS268" s="7"/>
      <c r="AGT268" s="7"/>
      <c r="AGU268" s="7"/>
      <c r="AGV268" s="7"/>
      <c r="AGW268" s="7"/>
      <c r="AGX268" s="7"/>
      <c r="AGY268" s="7"/>
      <c r="AGZ268" s="7"/>
      <c r="AHA268" s="7"/>
      <c r="AHB268" s="7"/>
      <c r="AHC268" s="7"/>
      <c r="AHD268" s="7"/>
      <c r="AHE268" s="7"/>
      <c r="AHF268" s="7"/>
      <c r="AHG268" s="7"/>
      <c r="AHH268" s="7"/>
      <c r="AHI268" s="7"/>
      <c r="AHJ268" s="7"/>
      <c r="AHK268" s="7"/>
      <c r="AHL268" s="7"/>
      <c r="AHM268" s="7"/>
      <c r="AHN268" s="7"/>
      <c r="AHO268" s="7"/>
      <c r="AHP268" s="7"/>
      <c r="AHQ268" s="7"/>
      <c r="AHR268" s="7"/>
      <c r="AHS268" s="7"/>
      <c r="AHT268" s="7"/>
      <c r="AHU268" s="7"/>
      <c r="AHV268" s="7"/>
      <c r="AHW268" s="7"/>
      <c r="AHX268" s="7"/>
      <c r="AHY268" s="7"/>
      <c r="AHZ268" s="7"/>
      <c r="AIA268" s="7"/>
      <c r="AIB268" s="7"/>
      <c r="AIC268" s="7"/>
      <c r="AID268" s="7"/>
      <c r="AIE268" s="7"/>
      <c r="AIF268" s="7"/>
      <c r="AIG268" s="7"/>
      <c r="AIH268" s="7"/>
      <c r="AII268" s="7"/>
      <c r="AIJ268" s="7"/>
      <c r="AIK268" s="7"/>
      <c r="AIL268" s="7"/>
      <c r="AIM268" s="7"/>
      <c r="AIN268" s="7"/>
      <c r="AIO268" s="7"/>
      <c r="AIP268" s="7"/>
      <c r="AIQ268" s="7"/>
      <c r="AIR268" s="7"/>
      <c r="AIS268" s="7"/>
      <c r="AIT268" s="7"/>
      <c r="AIU268" s="7"/>
      <c r="AIV268" s="7"/>
      <c r="AIW268" s="7"/>
      <c r="AIX268" s="7"/>
      <c r="AIY268" s="7"/>
      <c r="AIZ268" s="7"/>
      <c r="AJA268" s="7"/>
      <c r="AJB268" s="7"/>
      <c r="AJC268" s="7"/>
      <c r="AJD268" s="7"/>
      <c r="AJE268" s="7"/>
      <c r="AJF268" s="7"/>
      <c r="AJG268" s="7"/>
      <c r="AJH268" s="7"/>
      <c r="AJI268" s="7"/>
      <c r="AJJ268" s="7"/>
      <c r="AJK268" s="7"/>
      <c r="AJL268" s="7"/>
      <c r="AJM268" s="7"/>
      <c r="AJN268" s="7"/>
      <c r="AJO268" s="7"/>
      <c r="AJP268" s="7"/>
      <c r="AJQ268" s="7"/>
      <c r="AJR268" s="7"/>
      <c r="AJS268" s="7"/>
      <c r="AJT268" s="7"/>
      <c r="AJU268" s="7"/>
      <c r="AJV268" s="7"/>
      <c r="AJW268" s="7"/>
      <c r="AJX268" s="7"/>
      <c r="AJY268" s="7"/>
      <c r="AJZ268" s="7"/>
      <c r="AKA268" s="7"/>
      <c r="AKB268" s="7"/>
      <c r="AKC268" s="7"/>
      <c r="AKD268" s="7"/>
      <c r="AKE268" s="7"/>
      <c r="AKF268" s="7"/>
      <c r="AKG268" s="7"/>
      <c r="AKH268" s="7"/>
      <c r="AKI268" s="7"/>
      <c r="AKJ268" s="7"/>
      <c r="AKK268" s="7"/>
      <c r="AKL268" s="7"/>
      <c r="AKM268" s="7"/>
      <c r="AKN268" s="7"/>
      <c r="AKO268" s="7"/>
      <c r="AKP268" s="7"/>
      <c r="AKQ268" s="7"/>
      <c r="AKR268" s="7"/>
      <c r="AKS268" s="7"/>
      <c r="AKT268" s="7"/>
      <c r="AKU268" s="7"/>
      <c r="AKV268" s="7"/>
      <c r="AKW268" s="7"/>
      <c r="AKX268" s="7"/>
      <c r="AKY268" s="7"/>
      <c r="AKZ268" s="7"/>
      <c r="ALA268" s="7"/>
      <c r="ALB268" s="7"/>
      <c r="ALC268" s="7"/>
      <c r="ALD268" s="7"/>
      <c r="ALE268" s="7"/>
      <c r="ALF268" s="7"/>
      <c r="ALG268" s="7"/>
      <c r="ALH268" s="7"/>
      <c r="ALI268" s="7"/>
      <c r="ALJ268" s="7"/>
      <c r="ALK268" s="7"/>
      <c r="ALL268" s="7"/>
      <c r="ALM268" s="7"/>
      <c r="ALN268" s="7"/>
      <c r="ALO268" s="7"/>
      <c r="ALP268" s="7"/>
      <c r="ALQ268" s="7"/>
      <c r="ALR268" s="7"/>
      <c r="ALS268" s="7"/>
      <c r="ALT268" s="7"/>
      <c r="ALU268" s="7"/>
      <c r="ALV268" s="7"/>
      <c r="ALW268" s="7"/>
      <c r="ALX268" s="7"/>
      <c r="ALY268" s="7"/>
      <c r="ALZ268" s="7"/>
      <c r="AMA268" s="7"/>
      <c r="AMB268" s="7"/>
      <c r="AMC268" s="7"/>
      <c r="AMD268" s="7"/>
      <c r="AME268" s="7"/>
      <c r="AMF268" s="7"/>
      <c r="AMG268" s="7"/>
      <c r="AMH268" s="7"/>
      <c r="AMI268" s="7"/>
      <c r="AMJ268" s="7"/>
      <c r="AMK268" s="7"/>
      <c r="AML268" s="7"/>
      <c r="AMM268" s="7"/>
      <c r="AMN268" s="7"/>
      <c r="AMO268" s="7"/>
      <c r="AMP268" s="7"/>
      <c r="AMQ268" s="7"/>
      <c r="AMR268" s="7"/>
      <c r="AMS268" s="7"/>
      <c r="AMT268" s="7"/>
      <c r="AMU268" s="7"/>
      <c r="AMV268" s="7"/>
      <c r="AMW268" s="7"/>
      <c r="AMX268" s="7"/>
      <c r="AMY268" s="7"/>
      <c r="AMZ268" s="7"/>
      <c r="ANA268" s="7"/>
      <c r="ANB268" s="7"/>
      <c r="ANC268" s="7"/>
      <c r="AND268" s="7"/>
      <c r="ANE268" s="7"/>
      <c r="ANF268" s="7"/>
      <c r="ANG268" s="7"/>
      <c r="ANH268" s="7"/>
      <c r="ANI268" s="7"/>
      <c r="ANJ268" s="7"/>
      <c r="ANK268" s="7"/>
      <c r="ANL268" s="7"/>
      <c r="ANM268" s="7"/>
      <c r="ANN268" s="7"/>
      <c r="ANO268" s="7"/>
      <c r="ANP268" s="7"/>
      <c r="ANQ268" s="7"/>
      <c r="ANR268" s="7"/>
      <c r="ANS268" s="7"/>
      <c r="ANT268" s="7"/>
      <c r="ANU268" s="7"/>
      <c r="ANV268" s="7"/>
      <c r="ANW268" s="7"/>
      <c r="ANX268" s="7"/>
      <c r="ANY268" s="7"/>
      <c r="ANZ268" s="7"/>
      <c r="AOA268" s="7"/>
      <c r="AOB268" s="7"/>
      <c r="AOC268" s="7"/>
      <c r="AOD268" s="7"/>
      <c r="AOE268" s="7"/>
      <c r="AOF268" s="7"/>
      <c r="AOG268" s="7"/>
      <c r="AOH268" s="7"/>
      <c r="AOI268" s="7"/>
      <c r="AOJ268" s="7"/>
      <c r="AOK268" s="7"/>
      <c r="AOL268" s="7"/>
      <c r="AOM268" s="7"/>
      <c r="AON268" s="7"/>
      <c r="AOO268" s="7"/>
      <c r="AOP268" s="7"/>
      <c r="AOQ268" s="7"/>
      <c r="AOR268" s="7"/>
      <c r="AOS268" s="7"/>
      <c r="AOT268" s="7"/>
      <c r="AOU268" s="7"/>
      <c r="AOV268" s="7"/>
      <c r="AOW268" s="7"/>
      <c r="AOX268" s="7"/>
      <c r="AOY268" s="7"/>
      <c r="AOZ268" s="7"/>
      <c r="APA268" s="7"/>
      <c r="APB268" s="7"/>
      <c r="APC268" s="7"/>
      <c r="APD268" s="7"/>
      <c r="APE268" s="7"/>
      <c r="APF268" s="7"/>
      <c r="APG268" s="7"/>
      <c r="APH268" s="7"/>
      <c r="API268" s="7"/>
      <c r="APJ268" s="7"/>
      <c r="APK268" s="7"/>
      <c r="APL268" s="7"/>
      <c r="APM268" s="7"/>
      <c r="APN268" s="7"/>
      <c r="APO268" s="7"/>
      <c r="APP268" s="7"/>
      <c r="APQ268" s="7"/>
      <c r="APR268" s="7"/>
      <c r="APS268" s="7"/>
      <c r="APT268" s="7"/>
      <c r="APU268" s="7"/>
      <c r="APV268" s="7"/>
      <c r="APW268" s="7"/>
      <c r="APX268" s="7"/>
      <c r="APY268" s="7"/>
      <c r="APZ268" s="7"/>
      <c r="AQA268" s="7"/>
      <c r="AQB268" s="7"/>
      <c r="AQC268" s="7"/>
      <c r="AQD268" s="7"/>
      <c r="AQE268" s="7"/>
      <c r="AQF268" s="7"/>
      <c r="AQG268" s="7"/>
      <c r="AQH268" s="7"/>
      <c r="AQI268" s="7"/>
      <c r="AQJ268" s="7"/>
      <c r="AQK268" s="7"/>
      <c r="AQL268" s="7"/>
      <c r="AQM268" s="7"/>
      <c r="AQN268" s="7"/>
      <c r="AQO268" s="7"/>
      <c r="AQP268" s="7"/>
      <c r="AQQ268" s="7"/>
      <c r="AQR268" s="7"/>
      <c r="AQS268" s="7"/>
      <c r="AQT268" s="7"/>
      <c r="AQU268" s="7"/>
      <c r="AQV268" s="7"/>
      <c r="AQW268" s="7"/>
      <c r="AQX268" s="7"/>
      <c r="AQY268" s="7"/>
      <c r="AQZ268" s="7"/>
      <c r="ARA268" s="7"/>
      <c r="ARB268" s="7"/>
      <c r="ARC268" s="7"/>
      <c r="ARD268" s="7"/>
      <c r="ARE268" s="7"/>
      <c r="ARF268" s="7"/>
      <c r="ARG268" s="7"/>
      <c r="ARH268" s="7"/>
      <c r="ARI268" s="7"/>
      <c r="ARJ268" s="7"/>
      <c r="ARK268" s="7"/>
      <c r="ARL268" s="7"/>
      <c r="ARM268" s="7"/>
      <c r="ARN268" s="7"/>
      <c r="ARO268" s="7"/>
      <c r="ARP268" s="7"/>
      <c r="ARQ268" s="7"/>
      <c r="ARR268" s="7"/>
      <c r="ARS268" s="7"/>
      <c r="ART268" s="7"/>
      <c r="ARU268" s="7"/>
      <c r="ARV268" s="7"/>
      <c r="ARW268" s="7"/>
      <c r="ARX268" s="7"/>
      <c r="ARY268" s="7"/>
      <c r="ARZ268" s="7"/>
      <c r="ASA268" s="7"/>
      <c r="ASB268" s="7"/>
      <c r="ASC268" s="7"/>
      <c r="ASD268" s="7"/>
      <c r="ASE268" s="7"/>
      <c r="ASF268" s="7"/>
      <c r="ASG268" s="7"/>
      <c r="ASH268" s="7"/>
      <c r="ASI268" s="7"/>
      <c r="ASJ268" s="7"/>
      <c r="ASK268" s="7"/>
      <c r="ASL268" s="7"/>
      <c r="ASM268" s="7"/>
      <c r="ASN268" s="7"/>
      <c r="ASO268" s="7"/>
      <c r="ASP268" s="7"/>
      <c r="ASQ268" s="7"/>
      <c r="ASR268" s="7"/>
      <c r="ASS268" s="7"/>
      <c r="AST268" s="7"/>
      <c r="ASU268" s="7"/>
      <c r="ASV268" s="7"/>
      <c r="ASW268" s="7"/>
      <c r="ASX268" s="7"/>
      <c r="ASY268" s="7"/>
      <c r="ASZ268" s="7"/>
      <c r="ATA268" s="7"/>
      <c r="ATB268" s="7"/>
      <c r="ATC268" s="7"/>
      <c r="ATD268" s="7"/>
      <c r="ATE268" s="7"/>
      <c r="ATF268" s="7"/>
      <c r="ATG268" s="7"/>
      <c r="ATH268" s="7"/>
      <c r="ATI268" s="7"/>
      <c r="ATJ268" s="7"/>
      <c r="ATK268" s="7"/>
      <c r="ATL268" s="7"/>
      <c r="ATM268" s="7"/>
      <c r="ATN268" s="7"/>
      <c r="ATO268" s="7"/>
      <c r="ATP268" s="7"/>
      <c r="ATQ268" s="7"/>
      <c r="ATR268" s="7"/>
      <c r="ATS268" s="7"/>
      <c r="ATT268" s="7"/>
      <c r="ATU268" s="7"/>
      <c r="ATV268" s="7"/>
      <c r="ATW268" s="7"/>
      <c r="ATX268" s="7"/>
      <c r="ATY268" s="7"/>
      <c r="ATZ268" s="7"/>
      <c r="AUA268" s="7"/>
      <c r="AUB268" s="7"/>
      <c r="AUC268" s="7"/>
      <c r="AUD268" s="7"/>
      <c r="AUE268" s="7"/>
      <c r="AUF268" s="7"/>
      <c r="AUG268" s="7"/>
      <c r="AUH268" s="7"/>
      <c r="AUI268" s="7"/>
      <c r="AUJ268" s="7"/>
      <c r="AUK268" s="7"/>
      <c r="AUL268" s="7"/>
      <c r="AUM268" s="7"/>
      <c r="AUN268" s="7"/>
      <c r="AUO268" s="7"/>
      <c r="AUP268" s="7"/>
      <c r="AUQ268" s="7"/>
      <c r="AUR268" s="7"/>
      <c r="AUS268" s="7"/>
      <c r="AUT268" s="7"/>
      <c r="AUU268" s="7"/>
      <c r="AUV268" s="7"/>
      <c r="AUW268" s="7"/>
      <c r="AUX268" s="7"/>
      <c r="AUY268" s="7"/>
      <c r="AUZ268" s="7"/>
      <c r="AVA268" s="7"/>
      <c r="AVB268" s="7"/>
      <c r="AVC268" s="7"/>
      <c r="AVD268" s="7"/>
      <c r="AVE268" s="7"/>
      <c r="AVF268" s="7"/>
      <c r="AVG268" s="7"/>
      <c r="AVH268" s="7"/>
      <c r="AVI268" s="7"/>
      <c r="AVJ268" s="7"/>
      <c r="AVK268" s="7"/>
      <c r="AVL268" s="7"/>
      <c r="AVM268" s="7"/>
      <c r="AVN268" s="7"/>
      <c r="AVO268" s="7"/>
      <c r="AVP268" s="7"/>
      <c r="AVQ268" s="7"/>
      <c r="AVR268" s="7"/>
      <c r="AVS268" s="7"/>
      <c r="AVT268" s="7"/>
      <c r="AVU268" s="7"/>
      <c r="AVV268" s="7"/>
      <c r="AVW268" s="7"/>
      <c r="AVX268" s="7"/>
      <c r="AVY268" s="7"/>
      <c r="AVZ268" s="7"/>
      <c r="AWA268" s="7"/>
      <c r="AWB268" s="7"/>
      <c r="AWC268" s="7"/>
      <c r="AWD268" s="7"/>
      <c r="AWE268" s="7"/>
      <c r="AWF268" s="7"/>
      <c r="AWG268" s="7"/>
      <c r="AWH268" s="7"/>
      <c r="AWI268" s="7"/>
      <c r="AWJ268" s="7"/>
      <c r="AWK268" s="7"/>
      <c r="AWL268" s="7"/>
      <c r="AWM268" s="7"/>
      <c r="AWN268" s="7"/>
      <c r="AWO268" s="7"/>
      <c r="AWP268" s="7"/>
      <c r="AWQ268" s="7"/>
      <c r="AWR268" s="7"/>
      <c r="AWS268" s="7"/>
      <c r="AWT268" s="7"/>
      <c r="AWU268" s="7"/>
      <c r="AWV268" s="7"/>
      <c r="AWW268" s="7"/>
      <c r="AWX268" s="7"/>
      <c r="AWY268" s="7"/>
      <c r="AWZ268" s="7"/>
      <c r="AXA268" s="7"/>
      <c r="AXB268" s="7"/>
      <c r="AXC268" s="7"/>
      <c r="AXD268" s="7"/>
      <c r="AXE268" s="7"/>
      <c r="AXF268" s="7"/>
      <c r="AXG268" s="7"/>
      <c r="AXH268" s="7"/>
      <c r="AXI268" s="7"/>
      <c r="AXJ268" s="7"/>
      <c r="AXK268" s="7"/>
      <c r="AXL268" s="7"/>
      <c r="AXM268" s="7"/>
      <c r="AXN268" s="7"/>
      <c r="AXO268" s="7"/>
      <c r="AXP268" s="7"/>
      <c r="AXQ268" s="7"/>
      <c r="AXR268" s="7"/>
      <c r="AXS268" s="7"/>
      <c r="AXT268" s="7"/>
      <c r="AXU268" s="7"/>
      <c r="AXV268" s="7"/>
      <c r="AXW268" s="7"/>
      <c r="AXX268" s="7"/>
      <c r="AXY268" s="7"/>
      <c r="AXZ268" s="7"/>
      <c r="AYA268" s="7"/>
      <c r="AYB268" s="7"/>
      <c r="AYC268" s="7"/>
      <c r="AYD268" s="7"/>
      <c r="AYE268" s="7"/>
      <c r="AYF268" s="7"/>
      <c r="AYG268" s="7"/>
      <c r="AYH268" s="7"/>
      <c r="AYI268" s="7"/>
      <c r="AYJ268" s="7"/>
      <c r="AYK268" s="7"/>
      <c r="AYL268" s="7"/>
      <c r="AYM268" s="7"/>
      <c r="AYN268" s="7"/>
      <c r="AYO268" s="7"/>
      <c r="AYP268" s="7"/>
      <c r="AYQ268" s="7"/>
      <c r="AYR268" s="7"/>
      <c r="AYS268" s="7"/>
      <c r="AYT268" s="7"/>
      <c r="AYU268" s="7"/>
      <c r="AYV268" s="7"/>
      <c r="AYW268" s="7"/>
      <c r="AYX268" s="7"/>
      <c r="AYY268" s="7"/>
      <c r="AYZ268" s="7"/>
      <c r="AZA268" s="7"/>
      <c r="AZB268" s="7"/>
      <c r="AZC268" s="7"/>
      <c r="AZD268" s="7"/>
      <c r="AZE268" s="7"/>
      <c r="AZF268" s="7"/>
      <c r="AZG268" s="7"/>
      <c r="AZH268" s="7"/>
      <c r="AZI268" s="7"/>
      <c r="AZJ268" s="7"/>
      <c r="AZK268" s="7"/>
      <c r="AZL268" s="7"/>
      <c r="AZM268" s="7"/>
      <c r="AZN268" s="7"/>
      <c r="AZO268" s="7"/>
      <c r="AZP268" s="7"/>
      <c r="AZQ268" s="7"/>
      <c r="AZR268" s="7"/>
      <c r="AZS268" s="7"/>
      <c r="AZT268" s="7"/>
      <c r="AZU268" s="7"/>
      <c r="AZV268" s="7"/>
      <c r="AZW268" s="7"/>
      <c r="AZX268" s="7"/>
      <c r="AZY268" s="7"/>
      <c r="AZZ268" s="7"/>
      <c r="BAA268" s="7"/>
      <c r="BAB268" s="7"/>
      <c r="BAC268" s="7"/>
      <c r="BAD268" s="7"/>
      <c r="BAE268" s="7"/>
      <c r="BAF268" s="7"/>
      <c r="BAG268" s="7"/>
      <c r="BAH268" s="7"/>
      <c r="BAI268" s="7"/>
      <c r="BAJ268" s="7"/>
      <c r="BAK268" s="7"/>
      <c r="BAL268" s="7"/>
      <c r="BAM268" s="7"/>
      <c r="BAN268" s="7"/>
      <c r="BAO268" s="7"/>
      <c r="BAP268" s="7"/>
      <c r="BAQ268" s="7"/>
      <c r="BAR268" s="7"/>
      <c r="BAS268" s="7"/>
      <c r="BAT268" s="7"/>
      <c r="BAU268" s="7"/>
      <c r="BAV268" s="7"/>
      <c r="BAW268" s="7"/>
      <c r="BAX268" s="7"/>
      <c r="BAY268" s="7"/>
      <c r="BAZ268" s="7"/>
      <c r="BBA268" s="7"/>
      <c r="BBB268" s="7"/>
      <c r="BBC268" s="7"/>
      <c r="BBD268" s="7"/>
      <c r="BBE268" s="7"/>
      <c r="BBF268" s="7"/>
      <c r="BBG268" s="7"/>
      <c r="BBH268" s="7"/>
      <c r="BBI268" s="7"/>
      <c r="BBJ268" s="7"/>
      <c r="BBK268" s="7"/>
      <c r="BBL268" s="7"/>
      <c r="BBM268" s="7"/>
      <c r="BBN268" s="7"/>
      <c r="BBO268" s="7"/>
      <c r="BBP268" s="7"/>
      <c r="BBQ268" s="7"/>
      <c r="BBR268" s="7"/>
      <c r="BBS268" s="7"/>
      <c r="BBT268" s="7"/>
      <c r="BBU268" s="7"/>
      <c r="BBV268" s="7"/>
      <c r="BBW268" s="7"/>
      <c r="BBX268" s="7"/>
      <c r="BBY268" s="7"/>
      <c r="BBZ268" s="7"/>
      <c r="BCA268" s="7"/>
      <c r="BCB268" s="7"/>
      <c r="BCC268" s="7"/>
      <c r="BCD268" s="7"/>
      <c r="BCE268" s="7"/>
      <c r="BCF268" s="7"/>
      <c r="BCG268" s="7"/>
      <c r="BCH268" s="7"/>
      <c r="BCI268" s="7"/>
      <c r="BCJ268" s="7"/>
      <c r="BCK268" s="7"/>
      <c r="BCL268" s="7"/>
      <c r="BCM268" s="7"/>
      <c r="BCN268" s="7"/>
      <c r="BCO268" s="7"/>
      <c r="BCP268" s="7"/>
      <c r="BCQ268" s="7"/>
      <c r="BCR268" s="7"/>
      <c r="BCS268" s="7"/>
      <c r="BCT268" s="7"/>
      <c r="BCU268" s="7"/>
      <c r="BCV268" s="7"/>
      <c r="BCW268" s="7"/>
      <c r="BCX268" s="7"/>
      <c r="BCY268" s="7"/>
      <c r="BCZ268" s="7"/>
      <c r="BDA268" s="7"/>
      <c r="BDB268" s="7"/>
      <c r="BDC268" s="7"/>
      <c r="BDD268" s="7"/>
      <c r="BDE268" s="7"/>
      <c r="BDF268" s="7"/>
      <c r="BDG268" s="7"/>
      <c r="BDH268" s="7"/>
      <c r="BDI268" s="7"/>
      <c r="BDJ268" s="7"/>
      <c r="BDK268" s="7"/>
      <c r="BDL268" s="7"/>
      <c r="BDM268" s="7"/>
      <c r="BDN268" s="7"/>
      <c r="BDO268" s="7"/>
      <c r="BDP268" s="7"/>
      <c r="BDQ268" s="7"/>
      <c r="BDR268" s="7"/>
      <c r="BDS268" s="7"/>
      <c r="BDT268" s="7"/>
      <c r="BDU268" s="7"/>
      <c r="BDV268" s="7"/>
      <c r="BDW268" s="7"/>
      <c r="BDX268" s="7"/>
      <c r="BDY268" s="7"/>
      <c r="BDZ268" s="7"/>
      <c r="BEA268" s="7"/>
      <c r="BEB268" s="7"/>
      <c r="BEC268" s="7"/>
      <c r="BED268" s="7"/>
      <c r="BEE268" s="7"/>
      <c r="BEF268" s="7"/>
      <c r="BEG268" s="7"/>
      <c r="BEH268" s="7"/>
      <c r="BEI268" s="7"/>
      <c r="BEJ268" s="7"/>
      <c r="BEK268" s="7"/>
      <c r="BEL268" s="7"/>
      <c r="BEM268" s="7"/>
      <c r="BEN268" s="7"/>
      <c r="BEO268" s="7"/>
      <c r="BEP268" s="7"/>
      <c r="BEQ268" s="7"/>
      <c r="BER268" s="7"/>
      <c r="BES268" s="7"/>
      <c r="BET268" s="7"/>
      <c r="BEU268" s="7"/>
      <c r="BEV268" s="7"/>
      <c r="BEW268" s="7"/>
      <c r="BEX268" s="7"/>
      <c r="BEY268" s="7"/>
      <c r="BEZ268" s="7"/>
      <c r="BFA268" s="7"/>
      <c r="BFB268" s="7"/>
      <c r="BFC268" s="7"/>
      <c r="BFD268" s="7"/>
      <c r="BFE268" s="7"/>
      <c r="BFF268" s="7"/>
      <c r="BFG268" s="7"/>
      <c r="BFH268" s="7"/>
      <c r="BFI268" s="7"/>
      <c r="BFJ268" s="7"/>
      <c r="BFK268" s="7"/>
      <c r="BFL268" s="7"/>
      <c r="BFM268" s="7"/>
      <c r="BFN268" s="7"/>
      <c r="BFO268" s="7"/>
      <c r="BFP268" s="7"/>
      <c r="BFQ268" s="7"/>
      <c r="BFR268" s="7"/>
      <c r="BFS268" s="7"/>
      <c r="BFT268" s="7"/>
      <c r="BFU268" s="7"/>
      <c r="BFV268" s="7"/>
      <c r="BFW268" s="7"/>
      <c r="BFX268" s="7"/>
      <c r="BFY268" s="7"/>
      <c r="BFZ268" s="7"/>
      <c r="BGA268" s="7"/>
      <c r="BGB268" s="7"/>
      <c r="BGC268" s="7"/>
      <c r="BGD268" s="7"/>
      <c r="BGE268" s="7"/>
      <c r="BGF268" s="7"/>
      <c r="BGG268" s="7"/>
      <c r="BGH268" s="7"/>
      <c r="BGI268" s="7"/>
      <c r="BGJ268" s="7"/>
      <c r="BGK268" s="7"/>
      <c r="BGL268" s="7"/>
      <c r="BGM268" s="7"/>
      <c r="BGN268" s="7"/>
      <c r="BGO268" s="7"/>
      <c r="BGP268" s="7"/>
      <c r="BGQ268" s="7"/>
      <c r="BGR268" s="7"/>
      <c r="BGS268" s="7"/>
      <c r="BGT268" s="7"/>
      <c r="BGU268" s="7"/>
      <c r="BGV268" s="7"/>
      <c r="BGW268" s="7"/>
      <c r="BGX268" s="7"/>
      <c r="BGY268" s="7"/>
      <c r="BGZ268" s="7"/>
      <c r="BHA268" s="7"/>
      <c r="BHB268" s="7"/>
      <c r="BHC268" s="7"/>
      <c r="BHD268" s="7"/>
      <c r="BHE268" s="7"/>
      <c r="BHF268" s="7"/>
      <c r="BHG268" s="7"/>
      <c r="BHH268" s="7"/>
      <c r="BHI268" s="7"/>
      <c r="BHJ268" s="7"/>
      <c r="BHK268" s="7"/>
      <c r="BHL268" s="7"/>
      <c r="BHM268" s="7"/>
      <c r="BHN268" s="7"/>
      <c r="BHO268" s="7"/>
      <c r="BHP268" s="7"/>
      <c r="BHQ268" s="7"/>
      <c r="BHR268" s="7"/>
      <c r="BHS268" s="7"/>
      <c r="BHT268" s="7"/>
      <c r="BHU268" s="7"/>
      <c r="BHV268" s="7"/>
      <c r="BHW268" s="7"/>
      <c r="BHX268" s="7"/>
      <c r="BHY268" s="7"/>
      <c r="BHZ268" s="7"/>
      <c r="BIA268" s="7"/>
      <c r="BIB268" s="7"/>
      <c r="BIC268" s="7"/>
      <c r="BID268" s="7"/>
      <c r="BIE268" s="7"/>
      <c r="BIF268" s="7"/>
      <c r="BIG268" s="7"/>
      <c r="BIH268" s="7"/>
      <c r="BII268" s="7"/>
      <c r="BIJ268" s="7"/>
      <c r="BIK268" s="7"/>
      <c r="BIL268" s="7"/>
      <c r="BIM268" s="7"/>
      <c r="BIN268" s="7"/>
      <c r="BIO268" s="7"/>
      <c r="BIP268" s="7"/>
      <c r="BIQ268" s="7"/>
      <c r="BIR268" s="7"/>
      <c r="BIS268" s="7"/>
      <c r="BIT268" s="7"/>
      <c r="BIU268" s="7"/>
      <c r="BIV268" s="7"/>
      <c r="BIW268" s="7"/>
      <c r="BIX268" s="7"/>
      <c r="BIY268" s="7"/>
      <c r="BIZ268" s="7"/>
      <c r="BJA268" s="7"/>
      <c r="BJB268" s="7"/>
      <c r="BJC268" s="7"/>
      <c r="BJD268" s="7"/>
      <c r="BJE268" s="7"/>
      <c r="BJF268" s="7"/>
      <c r="BJG268" s="7"/>
      <c r="BJH268" s="7"/>
      <c r="BJI268" s="7"/>
      <c r="BJJ268" s="7"/>
      <c r="BJK268" s="7"/>
      <c r="BJL268" s="7"/>
      <c r="BJM268" s="7"/>
      <c r="BJN268" s="7"/>
      <c r="BJO268" s="7"/>
      <c r="BJP268" s="7"/>
      <c r="BJQ268" s="7"/>
      <c r="BJR268" s="7"/>
      <c r="BJS268" s="7"/>
      <c r="BJT268" s="7"/>
      <c r="BJU268" s="7"/>
      <c r="BJV268" s="7"/>
      <c r="BJW268" s="7"/>
      <c r="BJX268" s="7"/>
      <c r="BJY268" s="7"/>
      <c r="BJZ268" s="7"/>
      <c r="BKA268" s="7"/>
      <c r="BKB268" s="7"/>
      <c r="BKC268" s="7"/>
      <c r="BKD268" s="7"/>
      <c r="BKE268" s="7"/>
      <c r="BKF268" s="7"/>
      <c r="BKG268" s="7"/>
      <c r="BKH268" s="7"/>
      <c r="BKI268" s="7"/>
      <c r="BKJ268" s="7"/>
      <c r="BKK268" s="7"/>
      <c r="BKL268" s="7"/>
      <c r="BKM268" s="7"/>
      <c r="BKN268" s="7"/>
      <c r="BKO268" s="7"/>
      <c r="BKP268" s="7"/>
      <c r="BKQ268" s="7"/>
      <c r="BKR268" s="7"/>
      <c r="BKS268" s="7"/>
      <c r="BKT268" s="7"/>
      <c r="BKU268" s="7"/>
      <c r="BKV268" s="7"/>
      <c r="BKW268" s="7"/>
      <c r="BKX268" s="7"/>
      <c r="BKY268" s="7"/>
      <c r="BKZ268" s="7"/>
      <c r="BLA268" s="7"/>
      <c r="BLB268" s="7"/>
      <c r="BLC268" s="7"/>
      <c r="BLD268" s="7"/>
      <c r="BLE268" s="7"/>
      <c r="BLF268" s="7"/>
      <c r="BLG268" s="7"/>
      <c r="BLH268" s="7"/>
      <c r="BLI268" s="7"/>
      <c r="BLJ268" s="7"/>
      <c r="BLK268" s="7"/>
      <c r="BLL268" s="7"/>
      <c r="BLM268" s="7"/>
      <c r="BLN268" s="7"/>
      <c r="BLO268" s="7"/>
      <c r="BLP268" s="7"/>
      <c r="BLQ268" s="7"/>
      <c r="BLR268" s="7"/>
      <c r="BLS268" s="7"/>
      <c r="BLT268" s="7"/>
      <c r="BLU268" s="7"/>
      <c r="BLV268" s="7"/>
      <c r="BLW268" s="7"/>
      <c r="BLX268" s="7"/>
      <c r="BLY268" s="7"/>
      <c r="BLZ268" s="7"/>
      <c r="BMA268" s="7"/>
      <c r="BMB268" s="7"/>
      <c r="BMC268" s="7"/>
      <c r="BMD268" s="7"/>
      <c r="BME268" s="7"/>
      <c r="BMF268" s="7"/>
      <c r="BMG268" s="7"/>
      <c r="BMH268" s="7"/>
      <c r="BMI268" s="7"/>
      <c r="BMJ268" s="7"/>
      <c r="BMK268" s="7"/>
      <c r="BML268" s="7"/>
      <c r="BMM268" s="7"/>
      <c r="BMN268" s="7"/>
      <c r="BMO268" s="7"/>
      <c r="BMP268" s="7"/>
      <c r="BMQ268" s="7"/>
      <c r="BMR268" s="7"/>
      <c r="BMS268" s="7"/>
      <c r="BMT268" s="7"/>
      <c r="BMU268" s="7"/>
      <c r="BMV268" s="7"/>
      <c r="BMW268" s="7"/>
      <c r="BMX268" s="7"/>
      <c r="BMY268" s="7"/>
      <c r="BMZ268" s="7"/>
      <c r="BNA268" s="7"/>
      <c r="BNB268" s="7"/>
      <c r="BNC268" s="7"/>
      <c r="BND268" s="7"/>
      <c r="BNE268" s="7"/>
      <c r="BNF268" s="7"/>
      <c r="BNG268" s="7"/>
      <c r="BNH268" s="7"/>
      <c r="BNI268" s="7"/>
      <c r="BNJ268" s="7"/>
      <c r="BNK268" s="7"/>
      <c r="BNL268" s="7"/>
      <c r="BNM268" s="7"/>
      <c r="BNN268" s="7"/>
      <c r="BNO268" s="7"/>
      <c r="BNP268" s="7"/>
      <c r="BNQ268" s="7"/>
      <c r="BNR268" s="7"/>
      <c r="BNS268" s="7"/>
      <c r="BNT268" s="7"/>
      <c r="BNU268" s="7"/>
      <c r="BNV268" s="7"/>
      <c r="BNW268" s="7"/>
      <c r="BNX268" s="7"/>
      <c r="BNY268" s="7"/>
      <c r="BNZ268" s="7"/>
      <c r="BOA268" s="7"/>
      <c r="BOB268" s="7"/>
      <c r="BOC268" s="7"/>
      <c r="BOD268" s="7"/>
      <c r="BOE268" s="7"/>
      <c r="BOF268" s="7"/>
      <c r="BOG268" s="7"/>
      <c r="BOH268" s="7"/>
      <c r="BOI268" s="7"/>
      <c r="BOJ268" s="7"/>
      <c r="BOK268" s="7"/>
      <c r="BOL268" s="7"/>
      <c r="BOM268" s="7"/>
      <c r="BON268" s="7"/>
      <c r="BOO268" s="7"/>
      <c r="BOP268" s="7"/>
      <c r="BOQ268" s="7"/>
      <c r="BOR268" s="7"/>
      <c r="BOS268" s="7"/>
      <c r="BOT268" s="7"/>
      <c r="BOU268" s="7"/>
      <c r="BOV268" s="7"/>
      <c r="BOW268" s="7"/>
      <c r="BOX268" s="7"/>
      <c r="BOY268" s="7"/>
      <c r="BOZ268" s="7"/>
      <c r="BPA268" s="7"/>
      <c r="BPB268" s="7"/>
      <c r="BPC268" s="7"/>
      <c r="BPD268" s="7"/>
      <c r="BPE268" s="7"/>
      <c r="BPF268" s="7"/>
      <c r="BPG268" s="7"/>
      <c r="BPH268" s="7"/>
      <c r="BPI268" s="7"/>
      <c r="BPJ268" s="7"/>
      <c r="BPK268" s="7"/>
      <c r="BPL268" s="7"/>
      <c r="BPM268" s="7"/>
      <c r="BPN268" s="7"/>
      <c r="BPO268" s="7"/>
      <c r="BPP268" s="7"/>
      <c r="BPQ268" s="7"/>
      <c r="BPR268" s="7"/>
      <c r="BPS268" s="7"/>
      <c r="BPT268" s="7"/>
      <c r="BPU268" s="7"/>
      <c r="BPV268" s="7"/>
      <c r="BPW268" s="7"/>
      <c r="BPX268" s="7"/>
      <c r="BPY268" s="7"/>
      <c r="BPZ268" s="7"/>
      <c r="BQA268" s="7"/>
      <c r="BQB268" s="7"/>
      <c r="BQC268" s="7"/>
      <c r="BQD268" s="7"/>
      <c r="BQE268" s="7"/>
      <c r="BQF268" s="7"/>
      <c r="BQG268" s="7"/>
      <c r="BQH268" s="7"/>
      <c r="BQI268" s="7"/>
      <c r="BQJ268" s="7"/>
      <c r="BQK268" s="7"/>
      <c r="BQL268" s="7"/>
      <c r="BQM268" s="7"/>
      <c r="BQN268" s="7"/>
      <c r="BQO268" s="7"/>
      <c r="BQP268" s="7"/>
      <c r="BQQ268" s="7"/>
      <c r="BQR268" s="7"/>
      <c r="BQS268" s="7"/>
      <c r="BQT268" s="7"/>
      <c r="BQU268" s="7"/>
      <c r="BQV268" s="7"/>
      <c r="BQW268" s="7"/>
      <c r="BQX268" s="7"/>
      <c r="BQY268" s="7"/>
      <c r="BQZ268" s="7"/>
      <c r="BRA268" s="7"/>
      <c r="BRB268" s="7"/>
      <c r="BRC268" s="7"/>
      <c r="BRD268" s="7"/>
      <c r="BRE268" s="7"/>
      <c r="BRF268" s="7"/>
      <c r="BRG268" s="7"/>
      <c r="BRH268" s="7"/>
      <c r="BRI268" s="7"/>
      <c r="BRJ268" s="7"/>
      <c r="BRK268" s="7"/>
      <c r="BRL268" s="7"/>
      <c r="BRM268" s="7"/>
      <c r="BRN268" s="7"/>
      <c r="BRO268" s="7"/>
      <c r="BRP268" s="7"/>
      <c r="BRQ268" s="7"/>
      <c r="BRR268" s="7"/>
      <c r="BRS268" s="7"/>
      <c r="BRT268" s="7"/>
      <c r="BRU268" s="7"/>
      <c r="BRV268" s="7"/>
      <c r="BRW268" s="7"/>
      <c r="BRX268" s="7"/>
      <c r="BRY268" s="7"/>
      <c r="BRZ268" s="7"/>
      <c r="BSA268" s="7"/>
      <c r="BSB268" s="7"/>
      <c r="BSC268" s="7"/>
      <c r="BSD268" s="7"/>
      <c r="BSE268" s="7"/>
      <c r="BSF268" s="7"/>
      <c r="BSG268" s="7"/>
      <c r="BSH268" s="7"/>
      <c r="BSI268" s="7"/>
      <c r="BSJ268" s="7"/>
      <c r="BSK268" s="7"/>
      <c r="BSL268" s="7"/>
      <c r="BSM268" s="7"/>
      <c r="BSN268" s="7"/>
      <c r="BSO268" s="7"/>
      <c r="BSP268" s="7"/>
      <c r="BSQ268" s="7"/>
      <c r="BSR268" s="7"/>
      <c r="BSS268" s="7"/>
      <c r="BST268" s="7"/>
      <c r="BSU268" s="7"/>
      <c r="BSV268" s="7"/>
      <c r="BSW268" s="7"/>
      <c r="BSX268" s="7"/>
      <c r="BSY268" s="7"/>
      <c r="BSZ268" s="7"/>
      <c r="BTA268" s="7"/>
      <c r="BTB268" s="7"/>
      <c r="BTC268" s="7"/>
      <c r="BTD268" s="7"/>
      <c r="BTE268" s="7"/>
      <c r="BTF268" s="7"/>
      <c r="BTG268" s="7"/>
      <c r="BTH268" s="7"/>
      <c r="BTI268" s="7"/>
      <c r="BTJ268" s="7"/>
      <c r="BTK268" s="7"/>
      <c r="BTL268" s="7"/>
      <c r="BTM268" s="7"/>
      <c r="BTN268" s="7"/>
      <c r="BTO268" s="7"/>
      <c r="BTP268" s="7"/>
      <c r="BTQ268" s="7"/>
      <c r="BTR268" s="7"/>
      <c r="BTS268" s="7"/>
      <c r="BTT268" s="7"/>
      <c r="BTU268" s="7"/>
      <c r="BTV268" s="7"/>
      <c r="BTW268" s="7"/>
      <c r="BTX268" s="7"/>
      <c r="BTY268" s="7"/>
      <c r="BTZ268" s="7"/>
      <c r="BUA268" s="7"/>
      <c r="BUB268" s="7"/>
      <c r="BUC268" s="7"/>
      <c r="BUD268" s="7"/>
      <c r="BUE268" s="7"/>
      <c r="BUF268" s="7"/>
      <c r="BUG268" s="7"/>
      <c r="BUH268" s="7"/>
      <c r="BUI268" s="7"/>
      <c r="BUJ268" s="7"/>
      <c r="BUK268" s="7"/>
      <c r="BUL268" s="7"/>
      <c r="BUM268" s="7"/>
      <c r="BUN268" s="7"/>
      <c r="BUO268" s="7"/>
      <c r="BUP268" s="7"/>
      <c r="BUQ268" s="7"/>
      <c r="BUR268" s="7"/>
      <c r="BUS268" s="7"/>
      <c r="BUT268" s="7"/>
      <c r="BUU268" s="7"/>
      <c r="BUV268" s="7"/>
      <c r="BUW268" s="7"/>
      <c r="BUX268" s="7"/>
      <c r="BUY268" s="7"/>
      <c r="BUZ268" s="7"/>
      <c r="BVA268" s="7"/>
      <c r="BVB268" s="7"/>
      <c r="BVC268" s="7"/>
      <c r="BVD268" s="7"/>
      <c r="BVE268" s="7"/>
      <c r="BVF268" s="7"/>
      <c r="BVG268" s="7"/>
      <c r="BVH268" s="7"/>
      <c r="BVI268" s="7"/>
      <c r="BVJ268" s="7"/>
      <c r="BVK268" s="7"/>
      <c r="BVL268" s="7"/>
      <c r="BVM268" s="7"/>
      <c r="BVN268" s="7"/>
      <c r="BVO268" s="7"/>
      <c r="BVP268" s="7"/>
      <c r="BVQ268" s="7"/>
      <c r="BVR268" s="7"/>
      <c r="BVS268" s="7"/>
      <c r="BVT268" s="7"/>
      <c r="BVU268" s="7"/>
      <c r="BVV268" s="7"/>
      <c r="BVW268" s="7"/>
      <c r="BVX268" s="7"/>
      <c r="BVY268" s="7"/>
      <c r="BVZ268" s="7"/>
      <c r="BWA268" s="7"/>
      <c r="BWB268" s="7"/>
      <c r="BWC268" s="7"/>
      <c r="BWD268" s="7"/>
      <c r="BWE268" s="7"/>
      <c r="BWF268" s="7"/>
      <c r="BWG268" s="7"/>
      <c r="BWH268" s="7"/>
      <c r="BWI268" s="7"/>
      <c r="BWJ268" s="7"/>
      <c r="BWK268" s="7"/>
      <c r="BWL268" s="7"/>
      <c r="BWM268" s="7"/>
      <c r="BWN268" s="7"/>
      <c r="BWO268" s="7"/>
      <c r="BWP268" s="7"/>
      <c r="BWQ268" s="7"/>
      <c r="BWR268" s="7"/>
      <c r="BWS268" s="7"/>
      <c r="BWT268" s="7"/>
      <c r="BWU268" s="7"/>
      <c r="BWV268" s="7"/>
      <c r="BWW268" s="7"/>
      <c r="BWX268" s="7"/>
      <c r="BWY268" s="7"/>
      <c r="BWZ268" s="7"/>
      <c r="BXA268" s="7"/>
      <c r="BXB268" s="7"/>
      <c r="BXC268" s="7"/>
      <c r="BXD268" s="7"/>
      <c r="BXE268" s="7"/>
      <c r="BXF268" s="7"/>
      <c r="BXG268" s="7"/>
      <c r="BXH268" s="7"/>
      <c r="BXI268" s="7"/>
      <c r="BXJ268" s="7"/>
      <c r="BXK268" s="7"/>
      <c r="BXL268" s="7"/>
      <c r="BXM268" s="7"/>
      <c r="BXN268" s="7"/>
      <c r="BXO268" s="7"/>
      <c r="BXP268" s="7"/>
      <c r="BXQ268" s="7"/>
      <c r="BXR268" s="7"/>
      <c r="BXS268" s="7"/>
      <c r="BXT268" s="7"/>
      <c r="BXU268" s="7"/>
      <c r="BXV268" s="7"/>
      <c r="BXW268" s="7"/>
      <c r="BXX268" s="7"/>
      <c r="BXY268" s="7"/>
      <c r="BXZ268" s="7"/>
      <c r="BYA268" s="7"/>
      <c r="BYB268" s="7"/>
      <c r="BYC268" s="7"/>
      <c r="BYD268" s="7"/>
      <c r="BYE268" s="7"/>
      <c r="BYF268" s="7"/>
      <c r="BYG268" s="7"/>
      <c r="BYH268" s="7"/>
      <c r="BYI268" s="7"/>
      <c r="BYJ268" s="7"/>
      <c r="BYK268" s="7"/>
      <c r="BYL268" s="7"/>
      <c r="BYM268" s="7"/>
      <c r="BYN268" s="7"/>
      <c r="BYO268" s="7"/>
      <c r="BYP268" s="7"/>
      <c r="BYQ268" s="7"/>
      <c r="BYR268" s="7"/>
      <c r="BYS268" s="7"/>
      <c r="BYT268" s="7"/>
      <c r="BYU268" s="7"/>
      <c r="BYV268" s="7"/>
      <c r="BYW268" s="7"/>
      <c r="BYX268" s="7"/>
      <c r="BYY268" s="7"/>
      <c r="BYZ268" s="7"/>
      <c r="BZA268" s="7"/>
      <c r="BZB268" s="7"/>
      <c r="BZC268" s="7"/>
      <c r="BZD268" s="7"/>
      <c r="BZE268" s="7"/>
      <c r="BZF268" s="7"/>
      <c r="BZG268" s="7"/>
      <c r="BZH268" s="7"/>
      <c r="BZI268" s="7"/>
      <c r="BZJ268" s="7"/>
      <c r="BZK268" s="7"/>
      <c r="BZL268" s="7"/>
      <c r="BZM268" s="7"/>
      <c r="BZN268" s="7"/>
      <c r="BZO268" s="7"/>
      <c r="BZP268" s="7"/>
      <c r="BZQ268" s="7"/>
      <c r="BZR268" s="7"/>
      <c r="BZS268" s="7"/>
      <c r="BZT268" s="7"/>
      <c r="BZU268" s="7"/>
      <c r="BZV268" s="7"/>
      <c r="BZW268" s="7"/>
      <c r="BZX268" s="7"/>
      <c r="BZY268" s="7"/>
      <c r="BZZ268" s="7"/>
      <c r="CAA268" s="7"/>
      <c r="CAB268" s="7"/>
      <c r="CAC268" s="7"/>
      <c r="CAD268" s="7"/>
      <c r="CAE268" s="7"/>
      <c r="CAF268" s="7"/>
      <c r="CAG268" s="7"/>
      <c r="CAH268" s="7"/>
      <c r="CAI268" s="7"/>
      <c r="CAJ268" s="7"/>
      <c r="CAK268" s="7"/>
      <c r="CAL268" s="7"/>
      <c r="CAM268" s="7"/>
      <c r="CAN268" s="7"/>
      <c r="CAO268" s="7"/>
      <c r="CAP268" s="7"/>
      <c r="CAQ268" s="7"/>
      <c r="CAR268" s="7"/>
      <c r="CAS268" s="7"/>
      <c r="CAT268" s="7"/>
      <c r="CAU268" s="7"/>
      <c r="CAV268" s="7"/>
      <c r="CAW268" s="7"/>
      <c r="CAX268" s="7"/>
      <c r="CAY268" s="7"/>
      <c r="CAZ268" s="7"/>
      <c r="CBA268" s="7"/>
      <c r="CBB268" s="7"/>
      <c r="CBC268" s="7"/>
      <c r="CBD268" s="7"/>
      <c r="CBE268" s="7"/>
      <c r="CBF268" s="7"/>
      <c r="CBG268" s="7"/>
      <c r="CBH268" s="7"/>
      <c r="CBI268" s="7"/>
      <c r="CBJ268" s="7"/>
      <c r="CBK268" s="7"/>
      <c r="CBL268" s="7"/>
      <c r="CBM268" s="7"/>
      <c r="CBN268" s="7"/>
      <c r="CBO268" s="7"/>
      <c r="CBP268" s="7"/>
      <c r="CBQ268" s="7"/>
      <c r="CBR268" s="7"/>
      <c r="CBS268" s="7"/>
      <c r="CBT268" s="7"/>
      <c r="CBU268" s="7"/>
      <c r="CBV268" s="7"/>
      <c r="CBW268" s="7"/>
      <c r="CBX268" s="7"/>
      <c r="CBY268" s="7"/>
      <c r="CBZ268" s="7"/>
      <c r="CCA268" s="7"/>
      <c r="CCB268" s="7"/>
      <c r="CCC268" s="7"/>
      <c r="CCD268" s="7"/>
      <c r="CCE268" s="7"/>
      <c r="CCF268" s="7"/>
      <c r="CCG268" s="7"/>
      <c r="CCH268" s="7"/>
      <c r="CCI268" s="7"/>
      <c r="CCJ268" s="7"/>
      <c r="CCK268" s="7"/>
      <c r="CCL268" s="7"/>
      <c r="CCM268" s="7"/>
      <c r="CCN268" s="7"/>
      <c r="CCO268" s="7"/>
      <c r="CCP268" s="7"/>
      <c r="CCQ268" s="7"/>
      <c r="CCR268" s="7"/>
      <c r="CCS268" s="7"/>
      <c r="CCT268" s="7"/>
      <c r="CCU268" s="7"/>
      <c r="CCV268" s="7"/>
      <c r="CCW268" s="7"/>
      <c r="CCX268" s="7"/>
      <c r="CCY268" s="7"/>
      <c r="CCZ268" s="7"/>
      <c r="CDA268" s="7"/>
      <c r="CDB268" s="7"/>
      <c r="CDC268" s="7"/>
      <c r="CDD268" s="7"/>
      <c r="CDE268" s="7"/>
      <c r="CDF268" s="7"/>
      <c r="CDG268" s="7"/>
      <c r="CDH268" s="7"/>
      <c r="CDI268" s="7"/>
      <c r="CDJ268" s="7"/>
      <c r="CDK268" s="7"/>
      <c r="CDL268" s="7"/>
      <c r="CDM268" s="7"/>
      <c r="CDN268" s="7"/>
      <c r="CDO268" s="7"/>
      <c r="CDP268" s="7"/>
      <c r="CDQ268" s="7"/>
      <c r="CDR268" s="7"/>
      <c r="CDS268" s="7"/>
      <c r="CDT268" s="7"/>
      <c r="CDU268" s="7"/>
      <c r="CDV268" s="7"/>
      <c r="CDW268" s="7"/>
      <c r="CDX268" s="7"/>
      <c r="CDY268" s="7"/>
      <c r="CDZ268" s="7"/>
      <c r="CEA268" s="7"/>
      <c r="CEB268" s="7"/>
      <c r="CEC268" s="7"/>
      <c r="CED268" s="7"/>
      <c r="CEE268" s="7"/>
      <c r="CEF268" s="7"/>
      <c r="CEG268" s="7"/>
      <c r="CEH268" s="7"/>
      <c r="CEI268" s="7"/>
      <c r="CEJ268" s="7"/>
      <c r="CEK268" s="7"/>
      <c r="CEL268" s="7"/>
      <c r="CEM268" s="7"/>
      <c r="CEN268" s="7"/>
      <c r="CEO268" s="7"/>
      <c r="CEP268" s="7"/>
      <c r="CEQ268" s="7"/>
      <c r="CER268" s="7"/>
      <c r="CES268" s="7"/>
      <c r="CET268" s="7"/>
      <c r="CEU268" s="7"/>
      <c r="CEV268" s="7"/>
      <c r="CEW268" s="7"/>
      <c r="CEX268" s="7"/>
      <c r="CEY268" s="7"/>
      <c r="CEZ268" s="7"/>
      <c r="CFA268" s="7"/>
      <c r="CFB268" s="7"/>
      <c r="CFC268" s="7"/>
      <c r="CFD268" s="7"/>
      <c r="CFE268" s="7"/>
      <c r="CFF268" s="7"/>
      <c r="CFG268" s="7"/>
      <c r="CFH268" s="7"/>
      <c r="CFI268" s="7"/>
      <c r="CFJ268" s="7"/>
      <c r="CFK268" s="7"/>
      <c r="CFL268" s="7"/>
      <c r="CFM268" s="7"/>
      <c r="CFN268" s="7"/>
      <c r="CFO268" s="7"/>
      <c r="CFP268" s="7"/>
      <c r="CFQ268" s="7"/>
      <c r="CFR268" s="7"/>
      <c r="CFS268" s="7"/>
      <c r="CFT268" s="7"/>
      <c r="CFU268" s="7"/>
      <c r="CFV268" s="7"/>
      <c r="CFW268" s="7"/>
      <c r="CFX268" s="7"/>
      <c r="CFY268" s="7"/>
      <c r="CFZ268" s="7"/>
      <c r="CGA268" s="7"/>
      <c r="CGB268" s="7"/>
      <c r="CGC268" s="7"/>
      <c r="CGD268" s="7"/>
      <c r="CGE268" s="7"/>
      <c r="CGF268" s="7"/>
      <c r="CGG268" s="7"/>
      <c r="CGH268" s="7"/>
      <c r="CGI268" s="7"/>
      <c r="CGJ268" s="7"/>
      <c r="CGK268" s="7"/>
      <c r="CGL268" s="7"/>
      <c r="CGM268" s="7"/>
      <c r="CGN268" s="7"/>
      <c r="CGO268" s="7"/>
      <c r="CGP268" s="7"/>
      <c r="CGQ268" s="7"/>
      <c r="CGR268" s="7"/>
      <c r="CGS268" s="7"/>
      <c r="CGT268" s="7"/>
      <c r="CGU268" s="7"/>
      <c r="CGV268" s="7"/>
      <c r="CGW268" s="7"/>
      <c r="CGX268" s="7"/>
      <c r="CGY268" s="7"/>
      <c r="CGZ268" s="7"/>
      <c r="CHA268" s="7"/>
      <c r="CHB268" s="7"/>
      <c r="CHC268" s="7"/>
      <c r="CHD268" s="7"/>
      <c r="CHE268" s="7"/>
      <c r="CHF268" s="7"/>
      <c r="CHG268" s="7"/>
      <c r="CHH268" s="7"/>
      <c r="CHI268" s="7"/>
      <c r="CHJ268" s="7"/>
      <c r="CHK268" s="7"/>
      <c r="CHL268" s="7"/>
      <c r="CHM268" s="7"/>
      <c r="CHN268" s="7"/>
      <c r="CHO268" s="7"/>
      <c r="CHP268" s="7"/>
      <c r="CHQ268" s="7"/>
      <c r="CHR268" s="7"/>
      <c r="CHS268" s="7"/>
      <c r="CHT268" s="7"/>
      <c r="CHU268" s="7"/>
      <c r="CHV268" s="7"/>
      <c r="CHW268" s="7"/>
      <c r="CHX268" s="7"/>
      <c r="CHY268" s="7"/>
      <c r="CHZ268" s="7"/>
      <c r="CIA268" s="7"/>
      <c r="CIB268" s="7"/>
      <c r="CIC268" s="7"/>
      <c r="CID268" s="7"/>
      <c r="CIE268" s="7"/>
      <c r="CIF268" s="7"/>
      <c r="CIG268" s="7"/>
      <c r="CIH268" s="7"/>
      <c r="CII268" s="7"/>
      <c r="CIJ268" s="7"/>
      <c r="CIK268" s="7"/>
      <c r="CIL268" s="7"/>
      <c r="CIM268" s="7"/>
      <c r="CIN268" s="7"/>
      <c r="CIO268" s="7"/>
      <c r="CIP268" s="7"/>
      <c r="CIQ268" s="7"/>
      <c r="CIR268" s="7"/>
      <c r="CIS268" s="7"/>
      <c r="CIT268" s="7"/>
      <c r="CIU268" s="7"/>
      <c r="CIV268" s="7"/>
      <c r="CIW268" s="7"/>
      <c r="CIX268" s="7"/>
      <c r="CIY268" s="7"/>
      <c r="CIZ268" s="7"/>
      <c r="CJA268" s="7"/>
      <c r="CJB268" s="7"/>
      <c r="CJC268" s="7"/>
      <c r="CJD268" s="7"/>
      <c r="CJE268" s="7"/>
      <c r="CJF268" s="7"/>
      <c r="CJG268" s="7"/>
      <c r="CJH268" s="7"/>
      <c r="CJI268" s="7"/>
      <c r="CJJ268" s="7"/>
      <c r="CJK268" s="7"/>
      <c r="CJL268" s="7"/>
      <c r="CJM268" s="7"/>
      <c r="CJN268" s="7"/>
      <c r="CJO268" s="7"/>
      <c r="CJP268" s="7"/>
      <c r="CJQ268" s="7"/>
      <c r="CJR268" s="7"/>
      <c r="CJS268" s="7"/>
      <c r="CJT268" s="7"/>
      <c r="CJU268" s="7"/>
      <c r="CJV268" s="7"/>
      <c r="CJW268" s="7"/>
      <c r="CJX268" s="7"/>
      <c r="CJY268" s="7"/>
      <c r="CJZ268" s="7"/>
      <c r="CKA268" s="7"/>
      <c r="CKB268" s="7"/>
      <c r="CKC268" s="7"/>
      <c r="CKD268" s="7"/>
      <c r="CKE268" s="7"/>
      <c r="CKF268" s="7"/>
      <c r="CKG268" s="7"/>
      <c r="CKH268" s="7"/>
      <c r="CKI268" s="7"/>
      <c r="CKJ268" s="7"/>
      <c r="CKK268" s="7"/>
      <c r="CKL268" s="7"/>
      <c r="CKM268" s="7"/>
      <c r="CKN268" s="7"/>
      <c r="CKO268" s="7"/>
      <c r="CKP268" s="7"/>
      <c r="CKQ268" s="7"/>
      <c r="CKR268" s="7"/>
      <c r="CKS268" s="7"/>
      <c r="CKT268" s="7"/>
      <c r="CKU268" s="7"/>
      <c r="CKV268" s="7"/>
      <c r="CKW268" s="7"/>
      <c r="CKX268" s="7"/>
      <c r="CKY268" s="7"/>
      <c r="CKZ268" s="7"/>
      <c r="CLA268" s="7"/>
      <c r="CLB268" s="7"/>
      <c r="CLC268" s="7"/>
      <c r="CLD268" s="7"/>
      <c r="CLE268" s="7"/>
      <c r="CLF268" s="7"/>
      <c r="CLG268" s="7"/>
      <c r="CLH268" s="7"/>
      <c r="CLI268" s="7"/>
      <c r="CLJ268" s="7"/>
      <c r="CLK268" s="7"/>
      <c r="CLL268" s="7"/>
      <c r="CLM268" s="7"/>
      <c r="CLN268" s="7"/>
      <c r="CLO268" s="7"/>
      <c r="CLP268" s="7"/>
      <c r="CLQ268" s="7"/>
      <c r="CLR268" s="7"/>
      <c r="CLS268" s="7"/>
      <c r="CLT268" s="7"/>
      <c r="CLU268" s="7"/>
      <c r="CLV268" s="7"/>
      <c r="CLW268" s="7"/>
      <c r="CLX268" s="7"/>
      <c r="CLY268" s="7"/>
      <c r="CLZ268" s="7"/>
      <c r="CMA268" s="7"/>
      <c r="CMB268" s="7"/>
      <c r="CMC268" s="7"/>
      <c r="CMD268" s="7"/>
      <c r="CME268" s="7"/>
      <c r="CMF268" s="7"/>
      <c r="CMG268" s="7"/>
      <c r="CMH268" s="7"/>
      <c r="CMI268" s="7"/>
      <c r="CMJ268" s="7"/>
      <c r="CMK268" s="7"/>
      <c r="CML268" s="7"/>
      <c r="CMM268" s="7"/>
      <c r="CMN268" s="7"/>
      <c r="CMO268" s="7"/>
      <c r="CMP268" s="7"/>
      <c r="CMQ268" s="7"/>
      <c r="CMR268" s="7"/>
      <c r="CMS268" s="7"/>
      <c r="CMT268" s="7"/>
      <c r="CMU268" s="7"/>
      <c r="CMV268" s="7"/>
      <c r="CMW268" s="7"/>
      <c r="CMX268" s="7"/>
      <c r="CMY268" s="7"/>
      <c r="CMZ268" s="7"/>
      <c r="CNA268" s="7"/>
      <c r="CNB268" s="7"/>
      <c r="CNC268" s="7"/>
      <c r="CND268" s="7"/>
      <c r="CNE268" s="7"/>
      <c r="CNF268" s="7"/>
      <c r="CNG268" s="7"/>
      <c r="CNH268" s="7"/>
      <c r="CNI268" s="7"/>
      <c r="CNJ268" s="7"/>
      <c r="CNK268" s="7"/>
      <c r="CNL268" s="7"/>
      <c r="CNM268" s="7"/>
      <c r="CNN268" s="7"/>
      <c r="CNO268" s="7"/>
      <c r="CNP268" s="7"/>
      <c r="CNQ268" s="7"/>
      <c r="CNR268" s="7"/>
      <c r="CNS268" s="7"/>
      <c r="CNT268" s="7"/>
      <c r="CNU268" s="7"/>
      <c r="CNV268" s="7"/>
      <c r="CNW268" s="7"/>
      <c r="CNX268" s="7"/>
      <c r="CNY268" s="7"/>
      <c r="CNZ268" s="7"/>
      <c r="COA268" s="7"/>
      <c r="COB268" s="7"/>
      <c r="COC268" s="7"/>
      <c r="COD268" s="7"/>
      <c r="COE268" s="7"/>
      <c r="COF268" s="7"/>
      <c r="COG268" s="7"/>
      <c r="COH268" s="7"/>
      <c r="COI268" s="7"/>
      <c r="COJ268" s="7"/>
      <c r="COK268" s="7"/>
      <c r="COL268" s="7"/>
      <c r="COM268" s="7"/>
      <c r="CON268" s="7"/>
      <c r="COO268" s="7"/>
      <c r="COP268" s="7"/>
      <c r="COQ268" s="7"/>
      <c r="COR268" s="7"/>
      <c r="COS268" s="7"/>
      <c r="COT268" s="7"/>
      <c r="COU268" s="7"/>
      <c r="COV268" s="7"/>
      <c r="COW268" s="7"/>
      <c r="COX268" s="7"/>
      <c r="COY268" s="7"/>
      <c r="COZ268" s="7"/>
      <c r="CPA268" s="7"/>
      <c r="CPB268" s="7"/>
      <c r="CPC268" s="7"/>
      <c r="CPD268" s="7"/>
      <c r="CPE268" s="7"/>
      <c r="CPF268" s="7"/>
      <c r="CPG268" s="7"/>
      <c r="CPH268" s="7"/>
      <c r="CPI268" s="7"/>
      <c r="CPJ268" s="7"/>
      <c r="CPK268" s="7"/>
      <c r="CPL268" s="7"/>
      <c r="CPM268" s="7"/>
      <c r="CPN268" s="7"/>
      <c r="CPO268" s="7"/>
      <c r="CPP268" s="7"/>
      <c r="CPQ268" s="7"/>
      <c r="CPR268" s="7"/>
      <c r="CPS268" s="7"/>
      <c r="CPT268" s="7"/>
      <c r="CPU268" s="7"/>
      <c r="CPV268" s="7"/>
      <c r="CPW268" s="7"/>
      <c r="CPX268" s="7"/>
      <c r="CPY268" s="7"/>
      <c r="CPZ268" s="7"/>
      <c r="CQA268" s="7"/>
      <c r="CQB268" s="7"/>
      <c r="CQC268" s="7"/>
      <c r="CQD268" s="7"/>
      <c r="CQE268" s="7"/>
      <c r="CQF268" s="7"/>
      <c r="CQG268" s="7"/>
      <c r="CQH268" s="7"/>
      <c r="CQI268" s="7"/>
      <c r="CQJ268" s="7"/>
      <c r="CQK268" s="7"/>
      <c r="CQL268" s="7"/>
      <c r="CQM268" s="7"/>
      <c r="CQN268" s="7"/>
      <c r="CQO268" s="7"/>
      <c r="CQP268" s="7"/>
      <c r="CQQ268" s="7"/>
      <c r="CQR268" s="7"/>
      <c r="CQS268" s="7"/>
      <c r="CQT268" s="7"/>
      <c r="CQU268" s="7"/>
      <c r="CQV268" s="7"/>
      <c r="CQW268" s="7"/>
      <c r="CQX268" s="7"/>
      <c r="CQY268" s="7"/>
      <c r="CQZ268" s="7"/>
      <c r="CRA268" s="7"/>
      <c r="CRB268" s="7"/>
      <c r="CRC268" s="7"/>
      <c r="CRD268" s="7"/>
      <c r="CRE268" s="7"/>
      <c r="CRF268" s="7"/>
      <c r="CRG268" s="7"/>
      <c r="CRH268" s="7"/>
      <c r="CRI268" s="7"/>
      <c r="CRJ268" s="7"/>
      <c r="CRK268" s="7"/>
      <c r="CRL268" s="7"/>
      <c r="CRM268" s="7"/>
      <c r="CRN268" s="7"/>
      <c r="CRO268" s="7"/>
      <c r="CRP268" s="7"/>
      <c r="CRQ268" s="7"/>
      <c r="CRR268" s="7"/>
      <c r="CRS268" s="7"/>
      <c r="CRT268" s="7"/>
      <c r="CRU268" s="7"/>
      <c r="CRV268" s="7"/>
      <c r="CRW268" s="7"/>
      <c r="CRX268" s="7"/>
      <c r="CRY268" s="7"/>
      <c r="CRZ268" s="7"/>
      <c r="CSA268" s="7"/>
      <c r="CSB268" s="7"/>
      <c r="CSC268" s="7"/>
      <c r="CSD268" s="7"/>
      <c r="CSE268" s="7"/>
      <c r="CSF268" s="7"/>
      <c r="CSG268" s="7"/>
      <c r="CSH268" s="7"/>
      <c r="CSI268" s="7"/>
      <c r="CSJ268" s="7"/>
      <c r="CSK268" s="7"/>
      <c r="CSL268" s="7"/>
      <c r="CSM268" s="7"/>
      <c r="CSN268" s="7"/>
      <c r="CSO268" s="7"/>
      <c r="CSP268" s="7"/>
      <c r="CSQ268" s="7"/>
      <c r="CSR268" s="7"/>
      <c r="CSS268" s="7"/>
      <c r="CST268" s="7"/>
      <c r="CSU268" s="7"/>
      <c r="CSV268" s="7"/>
      <c r="CSW268" s="7"/>
      <c r="CSX268" s="7"/>
      <c r="CSY268" s="7"/>
      <c r="CSZ268" s="7"/>
      <c r="CTA268" s="7"/>
      <c r="CTB268" s="7"/>
      <c r="CTC268" s="7"/>
      <c r="CTD268" s="7"/>
      <c r="CTE268" s="7"/>
      <c r="CTF268" s="7"/>
      <c r="CTG268" s="7"/>
      <c r="CTH268" s="7"/>
      <c r="CTI268" s="7"/>
      <c r="CTJ268" s="7"/>
      <c r="CTK268" s="7"/>
      <c r="CTL268" s="7"/>
      <c r="CTM268" s="7"/>
      <c r="CTN268" s="7"/>
      <c r="CTO268" s="7"/>
      <c r="CTP268" s="7"/>
      <c r="CTQ268" s="7"/>
      <c r="CTR268" s="7"/>
      <c r="CTS268" s="7"/>
      <c r="CTT268" s="7"/>
      <c r="CTU268" s="7"/>
      <c r="CTV268" s="7"/>
      <c r="CTW268" s="7"/>
      <c r="CTX268" s="7"/>
      <c r="CTY268" s="7"/>
      <c r="CTZ268" s="7"/>
      <c r="CUA268" s="7"/>
      <c r="CUB268" s="7"/>
      <c r="CUC268" s="7"/>
      <c r="CUD268" s="7"/>
      <c r="CUE268" s="7"/>
      <c r="CUF268" s="7"/>
      <c r="CUG268" s="7"/>
      <c r="CUH268" s="7"/>
      <c r="CUI268" s="7"/>
      <c r="CUJ268" s="7"/>
      <c r="CUK268" s="7"/>
      <c r="CUL268" s="7"/>
      <c r="CUM268" s="7"/>
      <c r="CUN268" s="7"/>
      <c r="CUO268" s="7"/>
      <c r="CUP268" s="7"/>
      <c r="CUQ268" s="7"/>
      <c r="CUR268" s="7"/>
      <c r="CUS268" s="7"/>
      <c r="CUT268" s="7"/>
      <c r="CUU268" s="7"/>
      <c r="CUV268" s="7"/>
      <c r="CUW268" s="7"/>
      <c r="CUX268" s="7"/>
      <c r="CUY268" s="7"/>
      <c r="CUZ268" s="7"/>
      <c r="CVA268" s="7"/>
      <c r="CVB268" s="7"/>
      <c r="CVC268" s="7"/>
      <c r="CVD268" s="7"/>
      <c r="CVE268" s="7"/>
      <c r="CVF268" s="7"/>
      <c r="CVG268" s="7"/>
      <c r="CVH268" s="7"/>
      <c r="CVI268" s="7"/>
      <c r="CVJ268" s="7"/>
      <c r="CVK268" s="7"/>
      <c r="CVL268" s="7"/>
      <c r="CVM268" s="7"/>
      <c r="CVN268" s="7"/>
      <c r="CVO268" s="7"/>
      <c r="CVP268" s="7"/>
      <c r="CVQ268" s="7"/>
      <c r="CVR268" s="7"/>
      <c r="CVS268" s="7"/>
      <c r="CVT268" s="7"/>
      <c r="CVU268" s="7"/>
      <c r="CVV268" s="7"/>
      <c r="CVW268" s="7"/>
      <c r="CVX268" s="7"/>
      <c r="CVY268" s="7"/>
      <c r="CVZ268" s="7"/>
      <c r="CWA268" s="7"/>
      <c r="CWB268" s="7"/>
      <c r="CWC268" s="7"/>
      <c r="CWD268" s="7"/>
      <c r="CWE268" s="7"/>
      <c r="CWF268" s="7"/>
      <c r="CWG268" s="7"/>
      <c r="CWH268" s="7"/>
      <c r="CWI268" s="7"/>
      <c r="CWJ268" s="7"/>
      <c r="CWK268" s="7"/>
      <c r="CWL268" s="7"/>
      <c r="CWM268" s="7"/>
      <c r="CWN268" s="7"/>
      <c r="CWO268" s="7"/>
      <c r="CWP268" s="7"/>
      <c r="CWQ268" s="7"/>
      <c r="CWR268" s="7"/>
      <c r="CWS268" s="7"/>
      <c r="CWT268" s="7"/>
      <c r="CWU268" s="7"/>
      <c r="CWV268" s="7"/>
      <c r="CWW268" s="7"/>
      <c r="CWX268" s="7"/>
      <c r="CWY268" s="7"/>
      <c r="CWZ268" s="7"/>
      <c r="CXA268" s="7"/>
      <c r="CXB268" s="7"/>
      <c r="CXC268" s="7"/>
      <c r="CXD268" s="7"/>
      <c r="CXE268" s="7"/>
      <c r="CXF268" s="7"/>
      <c r="CXG268" s="7"/>
      <c r="CXH268" s="7"/>
      <c r="CXI268" s="7"/>
      <c r="CXJ268" s="7"/>
      <c r="CXK268" s="7"/>
      <c r="CXL268" s="7"/>
      <c r="CXM268" s="7"/>
      <c r="CXN268" s="7"/>
      <c r="CXO268" s="7"/>
      <c r="CXP268" s="7"/>
      <c r="CXQ268" s="7"/>
      <c r="CXR268" s="7"/>
      <c r="CXS268" s="7"/>
      <c r="CXT268" s="7"/>
      <c r="CXU268" s="7"/>
      <c r="CXV268" s="7"/>
      <c r="CXW268" s="7"/>
      <c r="CXX268" s="7"/>
      <c r="CXY268" s="7"/>
      <c r="CXZ268" s="7"/>
      <c r="CYA268" s="7"/>
      <c r="CYB268" s="7"/>
      <c r="CYC268" s="7"/>
      <c r="CYD268" s="7"/>
      <c r="CYE268" s="7"/>
      <c r="CYF268" s="7"/>
      <c r="CYG268" s="7"/>
      <c r="CYH268" s="7"/>
      <c r="CYI268" s="7"/>
      <c r="CYJ268" s="7"/>
      <c r="CYK268" s="7"/>
      <c r="CYL268" s="7"/>
      <c r="CYM268" s="7"/>
      <c r="CYN268" s="7"/>
      <c r="CYO268" s="7"/>
      <c r="CYP268" s="7"/>
      <c r="CYQ268" s="7"/>
      <c r="CYR268" s="7"/>
      <c r="CYS268" s="7"/>
      <c r="CYT268" s="7"/>
      <c r="CYU268" s="7"/>
      <c r="CYV268" s="7"/>
      <c r="CYW268" s="7"/>
      <c r="CYX268" s="7"/>
      <c r="CYY268" s="7"/>
      <c r="CYZ268" s="7"/>
      <c r="CZA268" s="7"/>
      <c r="CZB268" s="7"/>
      <c r="CZC268" s="7"/>
      <c r="CZD268" s="7"/>
      <c r="CZE268" s="7"/>
      <c r="CZF268" s="7"/>
      <c r="CZG268" s="7"/>
      <c r="CZH268" s="7"/>
      <c r="CZI268" s="7"/>
      <c r="CZJ268" s="7"/>
      <c r="CZK268" s="7"/>
      <c r="CZL268" s="7"/>
      <c r="CZM268" s="7"/>
      <c r="CZN268" s="7"/>
      <c r="CZO268" s="7"/>
      <c r="CZP268" s="7"/>
      <c r="CZQ268" s="7"/>
      <c r="CZR268" s="7"/>
      <c r="CZS268" s="7"/>
      <c r="CZT268" s="7"/>
      <c r="CZU268" s="7"/>
      <c r="CZV268" s="7"/>
      <c r="CZW268" s="7"/>
      <c r="CZX268" s="7"/>
      <c r="CZY268" s="7"/>
      <c r="CZZ268" s="7"/>
      <c r="DAA268" s="7"/>
      <c r="DAB268" s="7"/>
      <c r="DAC268" s="7"/>
      <c r="DAD268" s="7"/>
      <c r="DAE268" s="7"/>
      <c r="DAF268" s="7"/>
      <c r="DAG268" s="7"/>
      <c r="DAH268" s="7"/>
      <c r="DAI268" s="7"/>
      <c r="DAJ268" s="7"/>
      <c r="DAK268" s="7"/>
      <c r="DAL268" s="7"/>
      <c r="DAM268" s="7"/>
      <c r="DAN268" s="7"/>
      <c r="DAO268" s="7"/>
      <c r="DAP268" s="7"/>
      <c r="DAQ268" s="7"/>
      <c r="DAR268" s="7"/>
      <c r="DAS268" s="7"/>
      <c r="DAT268" s="7"/>
      <c r="DAU268" s="7"/>
      <c r="DAV268" s="7"/>
      <c r="DAW268" s="7"/>
      <c r="DAX268" s="7"/>
      <c r="DAY268" s="7"/>
      <c r="DAZ268" s="7"/>
      <c r="DBA268" s="7"/>
      <c r="DBB268" s="7"/>
      <c r="DBC268" s="7"/>
      <c r="DBD268" s="7"/>
      <c r="DBE268" s="7"/>
      <c r="DBF268" s="7"/>
      <c r="DBG268" s="7"/>
      <c r="DBH268" s="7"/>
      <c r="DBI268" s="7"/>
      <c r="DBJ268" s="7"/>
      <c r="DBK268" s="7"/>
      <c r="DBL268" s="7"/>
      <c r="DBM268" s="7"/>
      <c r="DBN268" s="7"/>
      <c r="DBO268" s="7"/>
      <c r="DBP268" s="7"/>
      <c r="DBQ268" s="7"/>
      <c r="DBR268" s="7"/>
      <c r="DBS268" s="7"/>
      <c r="DBT268" s="7"/>
      <c r="DBU268" s="7"/>
      <c r="DBV268" s="7"/>
      <c r="DBW268" s="7"/>
      <c r="DBX268" s="7"/>
      <c r="DBY268" s="7"/>
      <c r="DBZ268" s="7"/>
      <c r="DCA268" s="7"/>
      <c r="DCB268" s="7"/>
      <c r="DCC268" s="7"/>
      <c r="DCD268" s="7"/>
      <c r="DCE268" s="7"/>
      <c r="DCF268" s="7"/>
      <c r="DCG268" s="7"/>
      <c r="DCH268" s="7"/>
      <c r="DCI268" s="7"/>
      <c r="DCJ268" s="7"/>
      <c r="DCK268" s="7"/>
      <c r="DCL268" s="7"/>
      <c r="DCM268" s="7"/>
      <c r="DCN268" s="7"/>
      <c r="DCO268" s="7"/>
      <c r="DCP268" s="7"/>
      <c r="DCQ268" s="7"/>
      <c r="DCR268" s="7"/>
      <c r="DCS268" s="7"/>
      <c r="DCT268" s="7"/>
      <c r="DCU268" s="7"/>
      <c r="DCV268" s="7"/>
      <c r="DCW268" s="7"/>
      <c r="DCX268" s="7"/>
      <c r="DCY268" s="7"/>
      <c r="DCZ268" s="7"/>
      <c r="DDA268" s="7"/>
      <c r="DDB268" s="7"/>
      <c r="DDC268" s="7"/>
      <c r="DDD268" s="7"/>
      <c r="DDE268" s="7"/>
      <c r="DDF268" s="7"/>
      <c r="DDG268" s="7"/>
      <c r="DDH268" s="7"/>
      <c r="DDI268" s="7"/>
      <c r="DDJ268" s="7"/>
      <c r="DDK268" s="7"/>
      <c r="DDL268" s="7"/>
      <c r="DDM268" s="7"/>
      <c r="DDN268" s="7"/>
      <c r="DDO268" s="7"/>
      <c r="DDP268" s="7"/>
      <c r="DDQ268" s="7"/>
      <c r="DDR268" s="7"/>
      <c r="DDS268" s="7"/>
      <c r="DDT268" s="7"/>
      <c r="DDU268" s="7"/>
      <c r="DDV268" s="7"/>
      <c r="DDW268" s="7"/>
      <c r="DDX268" s="7"/>
      <c r="DDY268" s="7"/>
      <c r="DDZ268" s="7"/>
      <c r="DEA268" s="7"/>
      <c r="DEB268" s="7"/>
      <c r="DEC268" s="7"/>
      <c r="DED268" s="7"/>
      <c r="DEE268" s="7"/>
      <c r="DEF268" s="7"/>
      <c r="DEG268" s="7"/>
      <c r="DEH268" s="7"/>
      <c r="DEI268" s="7"/>
      <c r="DEJ268" s="7"/>
      <c r="DEK268" s="7"/>
      <c r="DEL268" s="7"/>
      <c r="DEM268" s="7"/>
      <c r="DEN268" s="7"/>
      <c r="DEO268" s="7"/>
      <c r="DEP268" s="7"/>
      <c r="DEQ268" s="7"/>
      <c r="DER268" s="7"/>
      <c r="DES268" s="7"/>
      <c r="DET268" s="7"/>
      <c r="DEU268" s="7"/>
      <c r="DEV268" s="7"/>
      <c r="DEW268" s="7"/>
      <c r="DEX268" s="7"/>
      <c r="DEY268" s="7"/>
      <c r="DEZ268" s="7"/>
      <c r="DFA268" s="7"/>
      <c r="DFB268" s="7"/>
      <c r="DFC268" s="7"/>
      <c r="DFD268" s="7"/>
      <c r="DFE268" s="7"/>
      <c r="DFF268" s="7"/>
      <c r="DFG268" s="7"/>
      <c r="DFH268" s="7"/>
      <c r="DFI268" s="7"/>
      <c r="DFJ268" s="7"/>
      <c r="DFK268" s="7"/>
      <c r="DFL268" s="7"/>
      <c r="DFM268" s="7"/>
      <c r="DFN268" s="7"/>
      <c r="DFO268" s="7"/>
      <c r="DFP268" s="7"/>
      <c r="DFQ268" s="7"/>
      <c r="DFR268" s="7"/>
      <c r="DFS268" s="7"/>
      <c r="DFT268" s="7"/>
      <c r="DFU268" s="7"/>
      <c r="DFV268" s="7"/>
      <c r="DFW268" s="7"/>
      <c r="DFX268" s="7"/>
      <c r="DFY268" s="7"/>
      <c r="DFZ268" s="7"/>
      <c r="DGA268" s="7"/>
      <c r="DGB268" s="7"/>
      <c r="DGC268" s="7"/>
      <c r="DGD268" s="7"/>
      <c r="DGE268" s="7"/>
      <c r="DGF268" s="7"/>
      <c r="DGG268" s="7"/>
      <c r="DGH268" s="7"/>
      <c r="DGI268" s="7"/>
      <c r="DGJ268" s="7"/>
      <c r="DGK268" s="7"/>
      <c r="DGL268" s="7"/>
      <c r="DGM268" s="7"/>
      <c r="DGN268" s="7"/>
      <c r="DGO268" s="7"/>
      <c r="DGP268" s="7"/>
      <c r="DGQ268" s="7"/>
      <c r="DGR268" s="7"/>
      <c r="DGS268" s="7"/>
      <c r="DGT268" s="7"/>
      <c r="DGU268" s="7"/>
      <c r="DGV268" s="7"/>
      <c r="DGW268" s="7"/>
      <c r="DGX268" s="7"/>
      <c r="DGY268" s="7"/>
      <c r="DGZ268" s="7"/>
      <c r="DHA268" s="7"/>
      <c r="DHB268" s="7"/>
      <c r="DHC268" s="7"/>
      <c r="DHD268" s="7"/>
      <c r="DHE268" s="7"/>
      <c r="DHF268" s="7"/>
      <c r="DHG268" s="7"/>
      <c r="DHH268" s="7"/>
      <c r="DHI268" s="7"/>
      <c r="DHJ268" s="7"/>
      <c r="DHK268" s="7"/>
      <c r="DHL268" s="7"/>
      <c r="DHM268" s="7"/>
      <c r="DHN268" s="7"/>
      <c r="DHO268" s="7"/>
      <c r="DHP268" s="7"/>
      <c r="DHQ268" s="7"/>
      <c r="DHR268" s="7"/>
      <c r="DHS268" s="7"/>
      <c r="DHT268" s="7"/>
      <c r="DHU268" s="7"/>
      <c r="DHV268" s="7"/>
      <c r="DHW268" s="7"/>
      <c r="DHX268" s="7"/>
      <c r="DHY268" s="7"/>
      <c r="DHZ268" s="7"/>
      <c r="DIA268" s="7"/>
      <c r="DIB268" s="7"/>
      <c r="DIC268" s="7"/>
      <c r="DID268" s="7"/>
      <c r="DIE268" s="7"/>
      <c r="DIF268" s="7"/>
      <c r="DIG268" s="7"/>
      <c r="DIH268" s="7"/>
      <c r="DII268" s="7"/>
      <c r="DIJ268" s="7"/>
      <c r="DIK268" s="7"/>
      <c r="DIL268" s="7"/>
      <c r="DIM268" s="7"/>
      <c r="DIN268" s="7"/>
      <c r="DIO268" s="7"/>
      <c r="DIP268" s="7"/>
      <c r="DIQ268" s="7"/>
      <c r="DIR268" s="7"/>
      <c r="DIS268" s="7"/>
      <c r="DIT268" s="7"/>
      <c r="DIU268" s="7"/>
      <c r="DIV268" s="7"/>
      <c r="DIW268" s="7"/>
      <c r="DIX268" s="7"/>
      <c r="DIY268" s="7"/>
      <c r="DIZ268" s="7"/>
      <c r="DJA268" s="7"/>
      <c r="DJB268" s="7"/>
      <c r="DJC268" s="7"/>
      <c r="DJD268" s="7"/>
      <c r="DJE268" s="7"/>
      <c r="DJF268" s="7"/>
      <c r="DJG268" s="7"/>
      <c r="DJH268" s="7"/>
      <c r="DJI268" s="7"/>
      <c r="DJJ268" s="7"/>
      <c r="DJK268" s="7"/>
      <c r="DJL268" s="7"/>
      <c r="DJM268" s="7"/>
      <c r="DJN268" s="7"/>
      <c r="DJO268" s="7"/>
      <c r="DJP268" s="7"/>
      <c r="DJQ268" s="7"/>
      <c r="DJR268" s="7"/>
      <c r="DJS268" s="7"/>
      <c r="DJT268" s="7"/>
      <c r="DJU268" s="7"/>
      <c r="DJV268" s="7"/>
      <c r="DJW268" s="7"/>
      <c r="DJX268" s="7"/>
      <c r="DJY268" s="7"/>
      <c r="DJZ268" s="7"/>
      <c r="DKA268" s="7"/>
      <c r="DKB268" s="7"/>
      <c r="DKC268" s="7"/>
      <c r="DKD268" s="7"/>
      <c r="DKE268" s="7"/>
      <c r="DKF268" s="7"/>
      <c r="DKG268" s="7"/>
      <c r="DKH268" s="7"/>
      <c r="DKI268" s="7"/>
      <c r="DKJ268" s="7"/>
      <c r="DKK268" s="7"/>
      <c r="DKL268" s="7"/>
      <c r="DKM268" s="7"/>
      <c r="DKN268" s="7"/>
      <c r="DKO268" s="7"/>
      <c r="DKP268" s="7"/>
      <c r="DKQ268" s="7"/>
      <c r="DKR268" s="7"/>
      <c r="DKS268" s="7"/>
      <c r="DKT268" s="7"/>
      <c r="DKU268" s="7"/>
      <c r="DKV268" s="7"/>
      <c r="DKW268" s="7"/>
      <c r="DKX268" s="7"/>
      <c r="DKY268" s="7"/>
      <c r="DKZ268" s="7"/>
      <c r="DLA268" s="7"/>
      <c r="DLB268" s="7"/>
      <c r="DLC268" s="7"/>
      <c r="DLD268" s="7"/>
      <c r="DLE268" s="7"/>
      <c r="DLF268" s="7"/>
      <c r="DLG268" s="7"/>
      <c r="DLH268" s="7"/>
      <c r="DLI268" s="7"/>
      <c r="DLJ268" s="7"/>
      <c r="DLK268" s="7"/>
      <c r="DLL268" s="7"/>
      <c r="DLM268" s="7"/>
      <c r="DLN268" s="7"/>
      <c r="DLO268" s="7"/>
      <c r="DLP268" s="7"/>
      <c r="DLQ268" s="7"/>
      <c r="DLR268" s="7"/>
      <c r="DLS268" s="7"/>
      <c r="DLT268" s="7"/>
      <c r="DLU268" s="7"/>
      <c r="DLV268" s="7"/>
      <c r="DLW268" s="7"/>
      <c r="DLX268" s="7"/>
      <c r="DLY268" s="7"/>
      <c r="DLZ268" s="7"/>
      <c r="DMA268" s="7"/>
      <c r="DMB268" s="7"/>
      <c r="DMC268" s="7"/>
      <c r="DMD268" s="7"/>
      <c r="DME268" s="7"/>
      <c r="DMF268" s="7"/>
      <c r="DMG268" s="7"/>
      <c r="DMH268" s="7"/>
      <c r="DMI268" s="7"/>
      <c r="DMJ268" s="7"/>
      <c r="DMK268" s="7"/>
      <c r="DML268" s="7"/>
      <c r="DMM268" s="7"/>
      <c r="DMN268" s="7"/>
      <c r="DMO268" s="7"/>
      <c r="DMP268" s="7"/>
      <c r="DMQ268" s="7"/>
      <c r="DMR268" s="7"/>
      <c r="DMS268" s="7"/>
      <c r="DMT268" s="7"/>
      <c r="DMU268" s="7"/>
      <c r="DMV268" s="7"/>
      <c r="DMW268" s="7"/>
      <c r="DMX268" s="7"/>
      <c r="DMY268" s="7"/>
      <c r="DMZ268" s="7"/>
      <c r="DNA268" s="7"/>
      <c r="DNB268" s="7"/>
      <c r="DNC268" s="7"/>
      <c r="DND268" s="7"/>
      <c r="DNE268" s="7"/>
      <c r="DNF268" s="7"/>
      <c r="DNG268" s="7"/>
      <c r="DNH268" s="7"/>
      <c r="DNI268" s="7"/>
      <c r="DNJ268" s="7"/>
      <c r="DNK268" s="7"/>
      <c r="DNL268" s="7"/>
      <c r="DNM268" s="7"/>
      <c r="DNN268" s="7"/>
      <c r="DNO268" s="7"/>
      <c r="DNP268" s="7"/>
      <c r="DNQ268" s="7"/>
      <c r="DNR268" s="7"/>
      <c r="DNS268" s="7"/>
      <c r="DNT268" s="7"/>
      <c r="DNU268" s="7"/>
      <c r="DNV268" s="7"/>
      <c r="DNW268" s="7"/>
      <c r="DNX268" s="7"/>
      <c r="DNY268" s="7"/>
      <c r="DNZ268" s="7"/>
      <c r="DOA268" s="7"/>
      <c r="DOB268" s="7"/>
      <c r="DOC268" s="7"/>
      <c r="DOD268" s="7"/>
      <c r="DOE268" s="7"/>
      <c r="DOF268" s="7"/>
      <c r="DOG268" s="7"/>
      <c r="DOH268" s="7"/>
      <c r="DOI268" s="7"/>
      <c r="DOJ268" s="7"/>
      <c r="DOK268" s="7"/>
      <c r="DOL268" s="7"/>
      <c r="DOM268" s="7"/>
      <c r="DON268" s="7"/>
      <c r="DOO268" s="7"/>
      <c r="DOP268" s="7"/>
      <c r="DOQ268" s="7"/>
      <c r="DOR268" s="7"/>
      <c r="DOS268" s="7"/>
      <c r="DOT268" s="7"/>
      <c r="DOU268" s="7"/>
      <c r="DOV268" s="7"/>
      <c r="DOW268" s="7"/>
      <c r="DOX268" s="7"/>
      <c r="DOY268" s="7"/>
      <c r="DOZ268" s="7"/>
      <c r="DPA268" s="7"/>
      <c r="DPB268" s="7"/>
      <c r="DPC268" s="7"/>
      <c r="DPD268" s="7"/>
      <c r="DPE268" s="7"/>
      <c r="DPF268" s="7"/>
      <c r="DPG268" s="7"/>
      <c r="DPH268" s="7"/>
      <c r="DPI268" s="7"/>
      <c r="DPJ268" s="7"/>
      <c r="DPK268" s="7"/>
      <c r="DPL268" s="7"/>
      <c r="DPM268" s="7"/>
      <c r="DPN268" s="7"/>
      <c r="DPO268" s="7"/>
      <c r="DPP268" s="7"/>
      <c r="DPQ268" s="7"/>
      <c r="DPR268" s="7"/>
      <c r="DPS268" s="7"/>
      <c r="DPT268" s="7"/>
      <c r="DPU268" s="7"/>
      <c r="DPV268" s="7"/>
      <c r="DPW268" s="7"/>
      <c r="DPX268" s="7"/>
      <c r="DPY268" s="7"/>
      <c r="DPZ268" s="7"/>
      <c r="DQA268" s="7"/>
      <c r="DQB268" s="7"/>
      <c r="DQC268" s="7"/>
      <c r="DQD268" s="7"/>
      <c r="DQE268" s="7"/>
      <c r="DQF268" s="7"/>
      <c r="DQG268" s="7"/>
      <c r="DQH268" s="7"/>
      <c r="DQI268" s="7"/>
      <c r="DQJ268" s="7"/>
      <c r="DQK268" s="7"/>
      <c r="DQL268" s="7"/>
      <c r="DQM268" s="7"/>
      <c r="DQN268" s="7"/>
      <c r="DQO268" s="7"/>
      <c r="DQP268" s="7"/>
      <c r="DQQ268" s="7"/>
      <c r="DQR268" s="7"/>
      <c r="DQS268" s="7"/>
      <c r="DQT268" s="7"/>
      <c r="DQU268" s="7"/>
      <c r="DQV268" s="7"/>
      <c r="DQW268" s="7"/>
      <c r="DQX268" s="7"/>
      <c r="DQY268" s="7"/>
      <c r="DQZ268" s="7"/>
      <c r="DRA268" s="7"/>
      <c r="DRB268" s="7"/>
      <c r="DRC268" s="7"/>
      <c r="DRD268" s="7"/>
      <c r="DRE268" s="7"/>
      <c r="DRF268" s="7"/>
      <c r="DRG268" s="7"/>
      <c r="DRH268" s="7"/>
      <c r="DRI268" s="7"/>
      <c r="DRJ268" s="7"/>
      <c r="DRK268" s="7"/>
      <c r="DRL268" s="7"/>
      <c r="DRM268" s="7"/>
      <c r="DRN268" s="7"/>
      <c r="DRO268" s="7"/>
      <c r="DRP268" s="7"/>
      <c r="DRQ268" s="7"/>
      <c r="DRR268" s="7"/>
      <c r="DRS268" s="7"/>
      <c r="DRT268" s="7"/>
      <c r="DRU268" s="7"/>
      <c r="DRV268" s="7"/>
      <c r="DRW268" s="7"/>
      <c r="DRX268" s="7"/>
      <c r="DRY268" s="7"/>
      <c r="DRZ268" s="7"/>
      <c r="DSA268" s="7"/>
      <c r="DSB268" s="7"/>
      <c r="DSC268" s="7"/>
      <c r="DSD268" s="7"/>
      <c r="DSE268" s="7"/>
      <c r="DSF268" s="7"/>
      <c r="DSG268" s="7"/>
      <c r="DSH268" s="7"/>
      <c r="DSI268" s="7"/>
      <c r="DSJ268" s="7"/>
      <c r="DSK268" s="7"/>
      <c r="DSL268" s="7"/>
      <c r="DSM268" s="7"/>
      <c r="DSN268" s="7"/>
      <c r="DSO268" s="7"/>
      <c r="DSP268" s="7"/>
      <c r="DSQ268" s="7"/>
      <c r="DSR268" s="7"/>
      <c r="DSS268" s="7"/>
      <c r="DST268" s="7"/>
      <c r="DSU268" s="7"/>
      <c r="DSV268" s="7"/>
      <c r="DSW268" s="7"/>
      <c r="DSX268" s="7"/>
      <c r="DSY268" s="7"/>
      <c r="DSZ268" s="7"/>
      <c r="DTA268" s="7"/>
      <c r="DTB268" s="7"/>
      <c r="DTC268" s="7"/>
      <c r="DTD268" s="7"/>
      <c r="DTE268" s="7"/>
      <c r="DTF268" s="7"/>
      <c r="DTG268" s="7"/>
      <c r="DTH268" s="7"/>
      <c r="DTI268" s="7"/>
      <c r="DTJ268" s="7"/>
      <c r="DTK268" s="7"/>
      <c r="DTL268" s="7"/>
      <c r="DTM268" s="7"/>
      <c r="DTN268" s="7"/>
      <c r="DTO268" s="7"/>
      <c r="DTP268" s="7"/>
      <c r="DTQ268" s="7"/>
      <c r="DTR268" s="7"/>
      <c r="DTS268" s="7"/>
      <c r="DTT268" s="7"/>
      <c r="DTU268" s="7"/>
      <c r="DTV268" s="7"/>
      <c r="DTW268" s="7"/>
      <c r="DTX268" s="7"/>
      <c r="DTY268" s="7"/>
      <c r="DTZ268" s="7"/>
      <c r="DUA268" s="7"/>
      <c r="DUB268" s="7"/>
      <c r="DUC268" s="7"/>
      <c r="DUD268" s="7"/>
      <c r="DUE268" s="7"/>
      <c r="DUF268" s="7"/>
      <c r="DUG268" s="7"/>
      <c r="DUH268" s="7"/>
      <c r="DUI268" s="7"/>
      <c r="DUJ268" s="7"/>
      <c r="DUK268" s="7"/>
      <c r="DUL268" s="7"/>
      <c r="DUM268" s="7"/>
      <c r="DUN268" s="7"/>
      <c r="DUO268" s="7"/>
      <c r="DUP268" s="7"/>
      <c r="DUQ268" s="7"/>
      <c r="DUR268" s="7"/>
      <c r="DUS268" s="7"/>
      <c r="DUT268" s="7"/>
      <c r="DUU268" s="7"/>
      <c r="DUV268" s="7"/>
      <c r="DUW268" s="7"/>
      <c r="DUX268" s="7"/>
      <c r="DUY268" s="7"/>
      <c r="DUZ268" s="7"/>
      <c r="DVA268" s="7"/>
      <c r="DVB268" s="7"/>
      <c r="DVC268" s="7"/>
      <c r="DVD268" s="7"/>
      <c r="DVE268" s="7"/>
      <c r="DVF268" s="7"/>
      <c r="DVG268" s="7"/>
      <c r="DVH268" s="7"/>
      <c r="DVI268" s="7"/>
      <c r="DVJ268" s="7"/>
      <c r="DVK268" s="7"/>
      <c r="DVL268" s="7"/>
      <c r="DVM268" s="7"/>
      <c r="DVN268" s="7"/>
      <c r="DVO268" s="7"/>
      <c r="DVP268" s="7"/>
      <c r="DVQ268" s="7"/>
      <c r="DVR268" s="7"/>
      <c r="DVS268" s="7"/>
      <c r="DVT268" s="7"/>
      <c r="DVU268" s="7"/>
      <c r="DVV268" s="7"/>
      <c r="DVW268" s="7"/>
      <c r="DVX268" s="7"/>
      <c r="DVY268" s="7"/>
      <c r="DVZ268" s="7"/>
      <c r="DWA268" s="7"/>
      <c r="DWB268" s="7"/>
      <c r="DWC268" s="7"/>
      <c r="DWD268" s="7"/>
      <c r="DWE268" s="7"/>
      <c r="DWF268" s="7"/>
      <c r="DWG268" s="7"/>
      <c r="DWH268" s="7"/>
      <c r="DWI268" s="7"/>
      <c r="DWJ268" s="7"/>
      <c r="DWK268" s="7"/>
      <c r="DWL268" s="7"/>
      <c r="DWM268" s="7"/>
      <c r="DWN268" s="7"/>
      <c r="DWO268" s="7"/>
      <c r="DWP268" s="7"/>
      <c r="DWQ268" s="7"/>
      <c r="DWR268" s="7"/>
      <c r="DWS268" s="7"/>
      <c r="DWT268" s="7"/>
      <c r="DWU268" s="7"/>
      <c r="DWV268" s="7"/>
      <c r="DWW268" s="7"/>
      <c r="DWX268" s="7"/>
      <c r="DWY268" s="7"/>
      <c r="DWZ268" s="7"/>
      <c r="DXA268" s="7"/>
      <c r="DXB268" s="7"/>
      <c r="DXC268" s="7"/>
      <c r="DXD268" s="7"/>
      <c r="DXE268" s="7"/>
      <c r="DXF268" s="7"/>
      <c r="DXG268" s="7"/>
      <c r="DXH268" s="7"/>
      <c r="DXI268" s="7"/>
      <c r="DXJ268" s="7"/>
      <c r="DXK268" s="7"/>
      <c r="DXL268" s="7"/>
      <c r="DXM268" s="7"/>
      <c r="DXN268" s="7"/>
      <c r="DXO268" s="7"/>
      <c r="DXP268" s="7"/>
      <c r="DXQ268" s="7"/>
      <c r="DXR268" s="7"/>
      <c r="DXS268" s="7"/>
      <c r="DXT268" s="7"/>
      <c r="DXU268" s="7"/>
      <c r="DXV268" s="7"/>
      <c r="DXW268" s="7"/>
      <c r="DXX268" s="7"/>
      <c r="DXY268" s="7"/>
      <c r="DXZ268" s="7"/>
      <c r="DYA268" s="7"/>
      <c r="DYB268" s="7"/>
      <c r="DYC268" s="7"/>
      <c r="DYD268" s="7"/>
      <c r="DYE268" s="7"/>
      <c r="DYF268" s="7"/>
      <c r="DYG268" s="7"/>
      <c r="DYH268" s="7"/>
      <c r="DYI268" s="7"/>
      <c r="DYJ268" s="7"/>
      <c r="DYK268" s="7"/>
      <c r="DYL268" s="7"/>
      <c r="DYM268" s="7"/>
      <c r="DYN268" s="7"/>
      <c r="DYO268" s="7"/>
      <c r="DYP268" s="7"/>
      <c r="DYQ268" s="7"/>
      <c r="DYR268" s="7"/>
      <c r="DYS268" s="7"/>
      <c r="DYT268" s="7"/>
      <c r="DYU268" s="7"/>
      <c r="DYV268" s="7"/>
      <c r="DYW268" s="7"/>
      <c r="DYX268" s="7"/>
      <c r="DYY268" s="7"/>
      <c r="DYZ268" s="7"/>
      <c r="DZA268" s="7"/>
      <c r="DZB268" s="7"/>
      <c r="DZC268" s="7"/>
      <c r="DZD268" s="7"/>
      <c r="DZE268" s="7"/>
      <c r="DZF268" s="7"/>
      <c r="DZG268" s="7"/>
      <c r="DZH268" s="7"/>
      <c r="DZI268" s="7"/>
      <c r="DZJ268" s="7"/>
      <c r="DZK268" s="7"/>
      <c r="DZL268" s="7"/>
      <c r="DZM268" s="7"/>
      <c r="DZN268" s="7"/>
      <c r="DZO268" s="7"/>
      <c r="DZP268" s="7"/>
      <c r="DZQ268" s="7"/>
      <c r="DZR268" s="7"/>
      <c r="DZS268" s="7"/>
      <c r="DZT268" s="7"/>
      <c r="DZU268" s="7"/>
      <c r="DZV268" s="7"/>
      <c r="DZW268" s="7"/>
      <c r="DZX268" s="7"/>
      <c r="DZY268" s="7"/>
      <c r="DZZ268" s="7"/>
      <c r="EAA268" s="7"/>
      <c r="EAB268" s="7"/>
      <c r="EAC268" s="7"/>
      <c r="EAD268" s="7"/>
      <c r="EAE268" s="7"/>
      <c r="EAF268" s="7"/>
      <c r="EAG268" s="7"/>
      <c r="EAH268" s="7"/>
      <c r="EAI268" s="7"/>
      <c r="EAJ268" s="7"/>
      <c r="EAK268" s="7"/>
      <c r="EAL268" s="7"/>
      <c r="EAM268" s="7"/>
      <c r="EAN268" s="7"/>
      <c r="EAO268" s="7"/>
      <c r="EAP268" s="7"/>
      <c r="EAQ268" s="7"/>
      <c r="EAR268" s="7"/>
      <c r="EAS268" s="7"/>
      <c r="EAT268" s="7"/>
      <c r="EAU268" s="7"/>
      <c r="EAV268" s="7"/>
      <c r="EAW268" s="7"/>
      <c r="EAX268" s="7"/>
      <c r="EAY268" s="7"/>
      <c r="EAZ268" s="7"/>
      <c r="EBA268" s="7"/>
      <c r="EBB268" s="7"/>
      <c r="EBC268" s="7"/>
      <c r="EBD268" s="7"/>
      <c r="EBE268" s="7"/>
      <c r="EBF268" s="7"/>
      <c r="EBG268" s="7"/>
      <c r="EBH268" s="7"/>
      <c r="EBI268" s="7"/>
      <c r="EBJ268" s="7"/>
      <c r="EBK268" s="7"/>
      <c r="EBL268" s="7"/>
      <c r="EBM268" s="7"/>
      <c r="EBN268" s="7"/>
      <c r="EBO268" s="7"/>
      <c r="EBP268" s="7"/>
      <c r="EBQ268" s="7"/>
      <c r="EBR268" s="7"/>
      <c r="EBS268" s="7"/>
      <c r="EBT268" s="7"/>
      <c r="EBU268" s="7"/>
      <c r="EBV268" s="7"/>
      <c r="EBW268" s="7"/>
      <c r="EBX268" s="7"/>
      <c r="EBY268" s="7"/>
      <c r="EBZ268" s="7"/>
      <c r="ECA268" s="7"/>
      <c r="ECB268" s="7"/>
      <c r="ECC268" s="7"/>
      <c r="ECD268" s="7"/>
      <c r="ECE268" s="7"/>
      <c r="ECF268" s="7"/>
      <c r="ECG268" s="7"/>
      <c r="ECH268" s="7"/>
      <c r="ECI268" s="7"/>
      <c r="ECJ268" s="7"/>
      <c r="ECK268" s="7"/>
      <c r="ECL268" s="7"/>
      <c r="ECM268" s="7"/>
      <c r="ECN268" s="7"/>
      <c r="ECO268" s="7"/>
      <c r="ECP268" s="7"/>
      <c r="ECQ268" s="7"/>
      <c r="ECR268" s="7"/>
      <c r="ECS268" s="7"/>
      <c r="ECT268" s="7"/>
      <c r="ECU268" s="7"/>
      <c r="ECV268" s="7"/>
      <c r="ECW268" s="7"/>
      <c r="ECX268" s="7"/>
      <c r="ECY268" s="7"/>
      <c r="ECZ268" s="7"/>
      <c r="EDA268" s="7"/>
      <c r="EDB268" s="7"/>
      <c r="EDC268" s="7"/>
      <c r="EDD268" s="7"/>
      <c r="EDE268" s="7"/>
      <c r="EDF268" s="7"/>
      <c r="EDG268" s="7"/>
      <c r="EDH268" s="7"/>
      <c r="EDI268" s="7"/>
      <c r="EDJ268" s="7"/>
      <c r="EDK268" s="7"/>
      <c r="EDL268" s="7"/>
      <c r="EDM268" s="7"/>
      <c r="EDN268" s="7"/>
      <c r="EDO268" s="7"/>
      <c r="EDP268" s="7"/>
      <c r="EDQ268" s="7"/>
      <c r="EDR268" s="7"/>
      <c r="EDS268" s="7"/>
      <c r="EDT268" s="7"/>
      <c r="EDU268" s="7"/>
      <c r="EDV268" s="7"/>
      <c r="EDW268" s="7"/>
      <c r="EDX268" s="7"/>
      <c r="EDY268" s="7"/>
      <c r="EDZ268" s="7"/>
      <c r="EEA268" s="7"/>
      <c r="EEB268" s="7"/>
      <c r="EEC268" s="7"/>
      <c r="EED268" s="7"/>
      <c r="EEE268" s="7"/>
      <c r="EEF268" s="7"/>
      <c r="EEG268" s="7"/>
      <c r="EEH268" s="7"/>
      <c r="EEI268" s="7"/>
      <c r="EEJ268" s="7"/>
      <c r="EEK268" s="7"/>
      <c r="EEL268" s="7"/>
      <c r="EEM268" s="7"/>
      <c r="EEN268" s="7"/>
      <c r="EEO268" s="7"/>
      <c r="EEP268" s="7"/>
      <c r="EEQ268" s="7"/>
      <c r="EER268" s="7"/>
      <c r="EES268" s="7"/>
      <c r="EET268" s="7"/>
      <c r="EEU268" s="7"/>
      <c r="EEV268" s="7"/>
      <c r="EEW268" s="7"/>
      <c r="EEX268" s="7"/>
      <c r="EEY268" s="7"/>
      <c r="EEZ268" s="7"/>
      <c r="EFA268" s="7"/>
      <c r="EFB268" s="7"/>
      <c r="EFC268" s="7"/>
      <c r="EFD268" s="7"/>
      <c r="EFE268" s="7"/>
      <c r="EFF268" s="7"/>
      <c r="EFG268" s="7"/>
      <c r="EFH268" s="7"/>
      <c r="EFI268" s="7"/>
      <c r="EFJ268" s="7"/>
      <c r="EFK268" s="7"/>
      <c r="EFL268" s="7"/>
      <c r="EFM268" s="7"/>
      <c r="EFN268" s="7"/>
      <c r="EFO268" s="7"/>
      <c r="EFP268" s="7"/>
      <c r="EFQ268" s="7"/>
      <c r="EFR268" s="7"/>
      <c r="EFS268" s="7"/>
      <c r="EFT268" s="7"/>
      <c r="EFU268" s="7"/>
      <c r="EFV268" s="7"/>
      <c r="EFW268" s="7"/>
      <c r="EFX268" s="7"/>
      <c r="EFY268" s="7"/>
      <c r="EFZ268" s="7"/>
      <c r="EGA268" s="7"/>
      <c r="EGB268" s="7"/>
      <c r="EGC268" s="7"/>
      <c r="EGD268" s="7"/>
      <c r="EGE268" s="7"/>
      <c r="EGF268" s="7"/>
      <c r="EGG268" s="7"/>
      <c r="EGH268" s="7"/>
      <c r="EGI268" s="7"/>
      <c r="EGJ268" s="7"/>
      <c r="EGK268" s="7"/>
      <c r="EGL268" s="7"/>
      <c r="EGM268" s="7"/>
      <c r="EGN268" s="7"/>
      <c r="EGO268" s="7"/>
      <c r="EGP268" s="7"/>
      <c r="EGQ268" s="7"/>
      <c r="EGR268" s="7"/>
      <c r="EGS268" s="7"/>
      <c r="EGT268" s="7"/>
      <c r="EGU268" s="7"/>
      <c r="EGV268" s="7"/>
      <c r="EGW268" s="7"/>
      <c r="EGX268" s="7"/>
      <c r="EGY268" s="7"/>
      <c r="EGZ268" s="7"/>
      <c r="EHA268" s="7"/>
      <c r="EHB268" s="7"/>
      <c r="EHC268" s="7"/>
      <c r="EHD268" s="7"/>
      <c r="EHE268" s="7"/>
      <c r="EHF268" s="7"/>
      <c r="EHG268" s="7"/>
      <c r="EHH268" s="7"/>
      <c r="EHI268" s="7"/>
      <c r="EHJ268" s="7"/>
      <c r="EHK268" s="7"/>
      <c r="EHL268" s="7"/>
      <c r="EHM268" s="7"/>
      <c r="EHN268" s="7"/>
      <c r="EHO268" s="7"/>
      <c r="EHP268" s="7"/>
      <c r="EHQ268" s="7"/>
      <c r="EHR268" s="7"/>
      <c r="EHS268" s="7"/>
      <c r="EHT268" s="7"/>
      <c r="EHU268" s="7"/>
      <c r="EHV268" s="7"/>
      <c r="EHW268" s="7"/>
      <c r="EHX268" s="7"/>
      <c r="EHY268" s="7"/>
      <c r="EHZ268" s="7"/>
      <c r="EIA268" s="7"/>
      <c r="EIB268" s="7"/>
      <c r="EIC268" s="7"/>
      <c r="EID268" s="7"/>
      <c r="EIE268" s="7"/>
      <c r="EIF268" s="7"/>
      <c r="EIG268" s="7"/>
      <c r="EIH268" s="7"/>
      <c r="EII268" s="7"/>
      <c r="EIJ268" s="7"/>
      <c r="EIK268" s="7"/>
      <c r="EIL268" s="7"/>
      <c r="EIM268" s="7"/>
      <c r="EIN268" s="7"/>
      <c r="EIO268" s="7"/>
      <c r="EIP268" s="7"/>
      <c r="EIQ268" s="7"/>
      <c r="EIR268" s="7"/>
      <c r="EIS268" s="7"/>
      <c r="EIT268" s="7"/>
      <c r="EIU268" s="7"/>
      <c r="EIV268" s="7"/>
      <c r="EIW268" s="7"/>
      <c r="EIX268" s="7"/>
      <c r="EIY268" s="7"/>
      <c r="EIZ268" s="7"/>
      <c r="EJA268" s="7"/>
      <c r="EJB268" s="7"/>
      <c r="EJC268" s="7"/>
      <c r="EJD268" s="7"/>
      <c r="EJE268" s="7"/>
      <c r="EJF268" s="7"/>
      <c r="EJG268" s="7"/>
      <c r="EJH268" s="7"/>
      <c r="EJI268" s="7"/>
      <c r="EJJ268" s="7"/>
      <c r="EJK268" s="7"/>
      <c r="EJL268" s="7"/>
      <c r="EJM268" s="7"/>
      <c r="EJN268" s="7"/>
      <c r="EJO268" s="7"/>
      <c r="EJP268" s="7"/>
      <c r="EJQ268" s="7"/>
      <c r="EJR268" s="7"/>
      <c r="EJS268" s="7"/>
      <c r="EJT268" s="7"/>
      <c r="EJU268" s="7"/>
      <c r="EJV268" s="7"/>
      <c r="EJW268" s="7"/>
      <c r="EJX268" s="7"/>
      <c r="EJY268" s="7"/>
      <c r="EJZ268" s="7"/>
      <c r="EKA268" s="7"/>
      <c r="EKB268" s="7"/>
      <c r="EKC268" s="7"/>
      <c r="EKD268" s="7"/>
      <c r="EKE268" s="7"/>
      <c r="EKF268" s="7"/>
      <c r="EKG268" s="7"/>
      <c r="EKH268" s="7"/>
      <c r="EKI268" s="7"/>
      <c r="EKJ268" s="7"/>
      <c r="EKK268" s="7"/>
      <c r="EKL268" s="7"/>
      <c r="EKM268" s="7"/>
      <c r="EKN268" s="7"/>
      <c r="EKO268" s="7"/>
      <c r="EKP268" s="7"/>
      <c r="EKQ268" s="7"/>
      <c r="EKR268" s="7"/>
      <c r="EKS268" s="7"/>
      <c r="EKT268" s="7"/>
      <c r="EKU268" s="7"/>
      <c r="EKV268" s="7"/>
      <c r="EKW268" s="7"/>
      <c r="EKX268" s="7"/>
      <c r="EKY268" s="7"/>
      <c r="EKZ268" s="7"/>
      <c r="ELA268" s="7"/>
      <c r="ELB268" s="7"/>
      <c r="ELC268" s="7"/>
      <c r="ELD268" s="7"/>
      <c r="ELE268" s="7"/>
      <c r="ELF268" s="7"/>
      <c r="ELG268" s="7"/>
      <c r="ELH268" s="7"/>
      <c r="ELI268" s="7"/>
      <c r="ELJ268" s="7"/>
      <c r="ELK268" s="7"/>
      <c r="ELL268" s="7"/>
      <c r="ELM268" s="7"/>
      <c r="ELN268" s="7"/>
      <c r="ELO268" s="7"/>
      <c r="ELP268" s="7"/>
      <c r="ELQ268" s="7"/>
      <c r="ELR268" s="7"/>
      <c r="ELS268" s="7"/>
      <c r="ELT268" s="7"/>
      <c r="ELU268" s="7"/>
      <c r="ELV268" s="7"/>
      <c r="ELW268" s="7"/>
      <c r="ELX268" s="7"/>
      <c r="ELY268" s="7"/>
      <c r="ELZ268" s="7"/>
      <c r="EMA268" s="7"/>
      <c r="EMB268" s="7"/>
      <c r="EMC268" s="7"/>
      <c r="EMD268" s="7"/>
      <c r="EME268" s="7"/>
      <c r="EMF268" s="7"/>
      <c r="EMG268" s="7"/>
      <c r="EMH268" s="7"/>
      <c r="EMI268" s="7"/>
      <c r="EMJ268" s="7"/>
      <c r="EMK268" s="7"/>
      <c r="EML268" s="7"/>
      <c r="EMM268" s="7"/>
      <c r="EMN268" s="7"/>
      <c r="EMO268" s="7"/>
      <c r="EMP268" s="7"/>
      <c r="EMQ268" s="7"/>
      <c r="EMR268" s="7"/>
      <c r="EMS268" s="7"/>
      <c r="EMT268" s="7"/>
      <c r="EMU268" s="7"/>
      <c r="EMV268" s="7"/>
      <c r="EMW268" s="7"/>
      <c r="EMX268" s="7"/>
      <c r="EMY268" s="7"/>
      <c r="EMZ268" s="7"/>
      <c r="ENA268" s="7"/>
      <c r="ENB268" s="7"/>
      <c r="ENC268" s="7"/>
      <c r="END268" s="7"/>
      <c r="ENE268" s="7"/>
      <c r="ENF268" s="7"/>
      <c r="ENG268" s="7"/>
      <c r="ENH268" s="7"/>
      <c r="ENI268" s="7"/>
      <c r="ENJ268" s="7"/>
      <c r="ENK268" s="7"/>
      <c r="ENL268" s="7"/>
      <c r="ENM268" s="7"/>
      <c r="ENN268" s="7"/>
      <c r="ENO268" s="7"/>
      <c r="ENP268" s="7"/>
      <c r="ENQ268" s="7"/>
      <c r="ENR268" s="7"/>
      <c r="ENS268" s="7"/>
      <c r="ENT268" s="7"/>
      <c r="ENU268" s="7"/>
      <c r="ENV268" s="7"/>
      <c r="ENW268" s="7"/>
      <c r="ENX268" s="7"/>
      <c r="ENY268" s="7"/>
      <c r="ENZ268" s="7"/>
      <c r="EOA268" s="7"/>
      <c r="EOB268" s="7"/>
      <c r="EOC268" s="7"/>
      <c r="EOD268" s="7"/>
      <c r="EOE268" s="7"/>
      <c r="EOF268" s="7"/>
      <c r="EOG268" s="7"/>
      <c r="EOH268" s="7"/>
      <c r="EOI268" s="7"/>
      <c r="EOJ268" s="7"/>
      <c r="EOK268" s="7"/>
      <c r="EOL268" s="7"/>
      <c r="EOM268" s="7"/>
      <c r="EON268" s="7"/>
      <c r="EOO268" s="7"/>
      <c r="EOP268" s="7"/>
      <c r="EOQ268" s="7"/>
      <c r="EOR268" s="7"/>
      <c r="EOS268" s="7"/>
      <c r="EOT268" s="7"/>
      <c r="EOU268" s="7"/>
      <c r="EOV268" s="7"/>
      <c r="EOW268" s="7"/>
      <c r="EOX268" s="7"/>
      <c r="EOY268" s="7"/>
      <c r="EOZ268" s="7"/>
      <c r="EPA268" s="7"/>
      <c r="EPB268" s="7"/>
      <c r="EPC268" s="7"/>
      <c r="EPD268" s="7"/>
      <c r="EPE268" s="7"/>
      <c r="EPF268" s="7"/>
      <c r="EPG268" s="7"/>
      <c r="EPH268" s="7"/>
      <c r="EPI268" s="7"/>
      <c r="EPJ268" s="7"/>
      <c r="EPK268" s="7"/>
      <c r="EPL268" s="7"/>
      <c r="EPM268" s="7"/>
      <c r="EPN268" s="7"/>
      <c r="EPO268" s="7"/>
      <c r="EPP268" s="7"/>
      <c r="EPQ268" s="7"/>
      <c r="EPR268" s="7"/>
      <c r="EPS268" s="7"/>
      <c r="EPT268" s="7"/>
      <c r="EPU268" s="7"/>
      <c r="EPV268" s="7"/>
      <c r="EPW268" s="7"/>
      <c r="EPX268" s="7"/>
      <c r="EPY268" s="7"/>
      <c r="EPZ268" s="7"/>
      <c r="EQA268" s="7"/>
      <c r="EQB268" s="7"/>
      <c r="EQC268" s="7"/>
      <c r="EQD268" s="7"/>
      <c r="EQE268" s="7"/>
      <c r="EQF268" s="7"/>
      <c r="EQG268" s="7"/>
      <c r="EQH268" s="7"/>
      <c r="EQI268" s="7"/>
      <c r="EQJ268" s="7"/>
      <c r="EQK268" s="7"/>
      <c r="EQL268" s="7"/>
      <c r="EQM268" s="7"/>
      <c r="EQN268" s="7"/>
      <c r="EQO268" s="7"/>
      <c r="EQP268" s="7"/>
      <c r="EQQ268" s="7"/>
      <c r="EQR268" s="7"/>
      <c r="EQS268" s="7"/>
      <c r="EQT268" s="7"/>
      <c r="EQU268" s="7"/>
      <c r="EQV268" s="7"/>
      <c r="EQW268" s="7"/>
      <c r="EQX268" s="7"/>
      <c r="EQY268" s="7"/>
      <c r="EQZ268" s="7"/>
      <c r="ERA268" s="7"/>
      <c r="ERB268" s="7"/>
      <c r="ERC268" s="7"/>
      <c r="ERD268" s="7"/>
      <c r="ERE268" s="7"/>
      <c r="ERF268" s="7"/>
      <c r="ERG268" s="7"/>
      <c r="ERH268" s="7"/>
      <c r="ERI268" s="7"/>
      <c r="ERJ268" s="7"/>
      <c r="ERK268" s="7"/>
      <c r="ERL268" s="7"/>
      <c r="ERM268" s="7"/>
      <c r="ERN268" s="7"/>
      <c r="ERO268" s="7"/>
      <c r="ERP268" s="7"/>
      <c r="ERQ268" s="7"/>
      <c r="ERR268" s="7"/>
      <c r="ERS268" s="7"/>
      <c r="ERT268" s="7"/>
      <c r="ERU268" s="7"/>
      <c r="ERV268" s="7"/>
      <c r="ERW268" s="7"/>
      <c r="ERX268" s="7"/>
      <c r="ERY268" s="7"/>
      <c r="ERZ268" s="7"/>
      <c r="ESA268" s="7"/>
      <c r="ESB268" s="7"/>
      <c r="ESC268" s="7"/>
      <c r="ESD268" s="7"/>
      <c r="ESE268" s="7"/>
      <c r="ESF268" s="7"/>
      <c r="ESG268" s="7"/>
      <c r="ESH268" s="7"/>
      <c r="ESI268" s="7"/>
      <c r="ESJ268" s="7"/>
      <c r="ESK268" s="7"/>
      <c r="ESL268" s="7"/>
      <c r="ESM268" s="7"/>
      <c r="ESN268" s="7"/>
      <c r="ESO268" s="7"/>
      <c r="ESP268" s="7"/>
      <c r="ESQ268" s="7"/>
      <c r="ESR268" s="7"/>
      <c r="ESS268" s="7"/>
      <c r="EST268" s="7"/>
      <c r="ESU268" s="7"/>
      <c r="ESV268" s="7"/>
      <c r="ESW268" s="7"/>
      <c r="ESX268" s="7"/>
      <c r="ESY268" s="7"/>
      <c r="ESZ268" s="7"/>
      <c r="ETA268" s="7"/>
      <c r="ETB268" s="7"/>
      <c r="ETC268" s="7"/>
      <c r="ETD268" s="7"/>
      <c r="ETE268" s="7"/>
      <c r="ETF268" s="7"/>
      <c r="ETG268" s="7"/>
      <c r="ETH268" s="7"/>
      <c r="ETI268" s="7"/>
      <c r="ETJ268" s="7"/>
      <c r="ETK268" s="7"/>
      <c r="ETL268" s="7"/>
      <c r="ETM268" s="7"/>
      <c r="ETN268" s="7"/>
      <c r="ETO268" s="7"/>
      <c r="ETP268" s="7"/>
      <c r="ETQ268" s="7"/>
      <c r="ETR268" s="7"/>
      <c r="ETS268" s="7"/>
      <c r="ETT268" s="7"/>
      <c r="ETU268" s="7"/>
      <c r="ETV268" s="7"/>
      <c r="ETW268" s="7"/>
      <c r="ETX268" s="7"/>
      <c r="ETY268" s="7"/>
      <c r="ETZ268" s="7"/>
      <c r="EUA268" s="7"/>
      <c r="EUB268" s="7"/>
      <c r="EUC268" s="7"/>
      <c r="EUD268" s="7"/>
      <c r="EUE268" s="7"/>
      <c r="EUF268" s="7"/>
      <c r="EUG268" s="7"/>
      <c r="EUH268" s="7"/>
      <c r="EUI268" s="7"/>
      <c r="EUJ268" s="7"/>
      <c r="EUK268" s="7"/>
      <c r="EUL268" s="7"/>
      <c r="EUM268" s="7"/>
      <c r="EUN268" s="7"/>
      <c r="EUO268" s="7"/>
      <c r="EUP268" s="7"/>
      <c r="EUQ268" s="7"/>
      <c r="EUR268" s="7"/>
      <c r="EUS268" s="7"/>
      <c r="EUT268" s="7"/>
      <c r="EUU268" s="7"/>
      <c r="EUV268" s="7"/>
      <c r="EUW268" s="7"/>
      <c r="EUX268" s="7"/>
      <c r="EUY268" s="7"/>
      <c r="EUZ268" s="7"/>
      <c r="EVA268" s="7"/>
      <c r="EVB268" s="7"/>
      <c r="EVC268" s="7"/>
      <c r="EVD268" s="7"/>
      <c r="EVE268" s="7"/>
      <c r="EVF268" s="7"/>
      <c r="EVG268" s="7"/>
      <c r="EVH268" s="7"/>
      <c r="EVI268" s="7"/>
      <c r="EVJ268" s="7"/>
      <c r="EVK268" s="7"/>
      <c r="EVL268" s="7"/>
      <c r="EVM268" s="7"/>
      <c r="EVN268" s="7"/>
      <c r="EVO268" s="7"/>
      <c r="EVP268" s="7"/>
      <c r="EVQ268" s="7"/>
      <c r="EVR268" s="7"/>
      <c r="EVS268" s="7"/>
      <c r="EVT268" s="7"/>
      <c r="EVU268" s="7"/>
      <c r="EVV268" s="7"/>
      <c r="EVW268" s="7"/>
      <c r="EVX268" s="7"/>
      <c r="EVY268" s="7"/>
      <c r="EVZ268" s="7"/>
      <c r="EWA268" s="7"/>
      <c r="EWB268" s="7"/>
      <c r="EWC268" s="7"/>
      <c r="EWD268" s="7"/>
      <c r="EWE268" s="7"/>
      <c r="EWF268" s="7"/>
      <c r="EWG268" s="7"/>
      <c r="EWH268" s="7"/>
      <c r="EWI268" s="7"/>
      <c r="EWJ268" s="7"/>
      <c r="EWK268" s="7"/>
      <c r="EWL268" s="7"/>
      <c r="EWM268" s="7"/>
      <c r="EWN268" s="7"/>
      <c r="EWO268" s="7"/>
      <c r="EWP268" s="7"/>
      <c r="EWQ268" s="7"/>
      <c r="EWR268" s="7"/>
      <c r="EWS268" s="7"/>
      <c r="EWT268" s="7"/>
      <c r="EWU268" s="7"/>
      <c r="EWV268" s="7"/>
      <c r="EWW268" s="7"/>
      <c r="EWX268" s="7"/>
      <c r="EWY268" s="7"/>
      <c r="EWZ268" s="7"/>
      <c r="EXA268" s="7"/>
      <c r="EXB268" s="7"/>
      <c r="EXC268" s="7"/>
      <c r="EXD268" s="7"/>
      <c r="EXE268" s="7"/>
      <c r="EXF268" s="7"/>
      <c r="EXG268" s="7"/>
      <c r="EXH268" s="7"/>
      <c r="EXI268" s="7"/>
      <c r="EXJ268" s="7"/>
      <c r="EXK268" s="7"/>
      <c r="EXL268" s="7"/>
      <c r="EXM268" s="7"/>
      <c r="EXN268" s="7"/>
      <c r="EXO268" s="7"/>
      <c r="EXP268" s="7"/>
      <c r="EXQ268" s="7"/>
      <c r="EXR268" s="7"/>
      <c r="EXS268" s="7"/>
      <c r="EXT268" s="7"/>
      <c r="EXU268" s="7"/>
      <c r="EXV268" s="7"/>
      <c r="EXW268" s="7"/>
      <c r="EXX268" s="7"/>
      <c r="EXY268" s="7"/>
      <c r="EXZ268" s="7"/>
      <c r="EYA268" s="7"/>
      <c r="EYB268" s="7"/>
      <c r="EYC268" s="7"/>
      <c r="EYD268" s="7"/>
      <c r="EYE268" s="7"/>
      <c r="EYF268" s="7"/>
      <c r="EYG268" s="7"/>
      <c r="EYH268" s="7"/>
      <c r="EYI268" s="7"/>
      <c r="EYJ268" s="7"/>
      <c r="EYK268" s="7"/>
      <c r="EYL268" s="7"/>
      <c r="EYM268" s="7"/>
      <c r="EYN268" s="7"/>
      <c r="EYO268" s="7"/>
      <c r="EYP268" s="7"/>
      <c r="EYQ268" s="7"/>
      <c r="EYR268" s="7"/>
      <c r="EYS268" s="7"/>
      <c r="EYT268" s="7"/>
      <c r="EYU268" s="7"/>
      <c r="EYV268" s="7"/>
      <c r="EYW268" s="7"/>
      <c r="EYX268" s="7"/>
      <c r="EYY268" s="7"/>
      <c r="EYZ268" s="7"/>
      <c r="EZA268" s="7"/>
      <c r="EZB268" s="7"/>
      <c r="EZC268" s="7"/>
      <c r="EZD268" s="7"/>
      <c r="EZE268" s="7"/>
      <c r="EZF268" s="7"/>
      <c r="EZG268" s="7"/>
      <c r="EZH268" s="7"/>
      <c r="EZI268" s="7"/>
      <c r="EZJ268" s="7"/>
      <c r="EZK268" s="7"/>
      <c r="EZL268" s="7"/>
      <c r="EZM268" s="7"/>
      <c r="EZN268" s="7"/>
      <c r="EZO268" s="7"/>
      <c r="EZP268" s="7"/>
      <c r="EZQ268" s="7"/>
      <c r="EZR268" s="7"/>
      <c r="EZS268" s="7"/>
      <c r="EZT268" s="7"/>
      <c r="EZU268" s="7"/>
      <c r="EZV268" s="7"/>
      <c r="EZW268" s="7"/>
      <c r="EZX268" s="7"/>
      <c r="EZY268" s="7"/>
      <c r="EZZ268" s="7"/>
      <c r="FAA268" s="7"/>
      <c r="FAB268" s="7"/>
      <c r="FAC268" s="7"/>
      <c r="FAD268" s="7"/>
      <c r="FAE268" s="7"/>
      <c r="FAF268" s="7"/>
      <c r="FAG268" s="7"/>
      <c r="FAH268" s="7"/>
      <c r="FAI268" s="7"/>
      <c r="FAJ268" s="7"/>
      <c r="FAK268" s="7"/>
      <c r="FAL268" s="7"/>
      <c r="FAM268" s="7"/>
      <c r="FAN268" s="7"/>
      <c r="FAO268" s="7"/>
      <c r="FAP268" s="7"/>
      <c r="FAQ268" s="7"/>
      <c r="FAR268" s="7"/>
      <c r="FAS268" s="7"/>
      <c r="FAT268" s="7"/>
      <c r="FAU268" s="7"/>
      <c r="FAV268" s="7"/>
      <c r="FAW268" s="7"/>
      <c r="FAX268" s="7"/>
      <c r="FAY268" s="7"/>
      <c r="FAZ268" s="7"/>
      <c r="FBA268" s="7"/>
      <c r="FBB268" s="7"/>
      <c r="FBC268" s="7"/>
      <c r="FBD268" s="7"/>
      <c r="FBE268" s="7"/>
      <c r="FBF268" s="7"/>
      <c r="FBG268" s="7"/>
      <c r="FBH268" s="7"/>
      <c r="FBI268" s="7"/>
      <c r="FBJ268" s="7"/>
      <c r="FBK268" s="7"/>
      <c r="FBL268" s="7"/>
      <c r="FBM268" s="7"/>
      <c r="FBN268" s="7"/>
      <c r="FBO268" s="7"/>
      <c r="FBP268" s="7"/>
      <c r="FBQ268" s="7"/>
      <c r="FBR268" s="7"/>
      <c r="FBS268" s="7"/>
      <c r="FBT268" s="7"/>
      <c r="FBU268" s="7"/>
      <c r="FBV268" s="7"/>
      <c r="FBW268" s="7"/>
      <c r="FBX268" s="7"/>
      <c r="FBY268" s="7"/>
      <c r="FBZ268" s="7"/>
      <c r="FCA268" s="7"/>
      <c r="FCB268" s="7"/>
      <c r="FCC268" s="7"/>
      <c r="FCD268" s="7"/>
      <c r="FCE268" s="7"/>
      <c r="FCF268" s="7"/>
      <c r="FCG268" s="7"/>
      <c r="FCH268" s="7"/>
      <c r="FCI268" s="7"/>
      <c r="FCJ268" s="7"/>
      <c r="FCK268" s="7"/>
      <c r="FCL268" s="7"/>
      <c r="FCM268" s="7"/>
      <c r="FCN268" s="7"/>
      <c r="FCO268" s="7"/>
      <c r="FCP268" s="7"/>
      <c r="FCQ268" s="7"/>
      <c r="FCR268" s="7"/>
      <c r="FCS268" s="7"/>
      <c r="FCT268" s="7"/>
      <c r="FCU268" s="7"/>
      <c r="FCV268" s="7"/>
      <c r="FCW268" s="7"/>
      <c r="FCX268" s="7"/>
      <c r="FCY268" s="7"/>
      <c r="FCZ268" s="7"/>
      <c r="FDA268" s="7"/>
      <c r="FDB268" s="7"/>
      <c r="FDC268" s="7"/>
      <c r="FDD268" s="7"/>
      <c r="FDE268" s="7"/>
      <c r="FDF268" s="7"/>
      <c r="FDG268" s="7"/>
      <c r="FDH268" s="7"/>
      <c r="FDI268" s="7"/>
      <c r="FDJ268" s="7"/>
      <c r="FDK268" s="7"/>
      <c r="FDL268" s="7"/>
      <c r="FDM268" s="7"/>
      <c r="FDN268" s="7"/>
      <c r="FDO268" s="7"/>
      <c r="FDP268" s="7"/>
      <c r="FDQ268" s="7"/>
      <c r="FDR268" s="7"/>
      <c r="FDS268" s="7"/>
      <c r="FDT268" s="7"/>
      <c r="FDU268" s="7"/>
      <c r="FDV268" s="7"/>
      <c r="FDW268" s="7"/>
      <c r="FDX268" s="7"/>
      <c r="FDY268" s="7"/>
      <c r="FDZ268" s="7"/>
      <c r="FEA268" s="7"/>
      <c r="FEB268" s="7"/>
      <c r="FEC268" s="7"/>
      <c r="FED268" s="7"/>
      <c r="FEE268" s="7"/>
      <c r="FEF268" s="7"/>
      <c r="FEG268" s="7"/>
      <c r="FEH268" s="7"/>
      <c r="FEI268" s="7"/>
      <c r="FEJ268" s="7"/>
      <c r="FEK268" s="7"/>
      <c r="FEL268" s="7"/>
      <c r="FEM268" s="7"/>
      <c r="FEN268" s="7"/>
      <c r="FEO268" s="7"/>
      <c r="FEP268" s="7"/>
      <c r="FEQ268" s="7"/>
      <c r="FER268" s="7"/>
      <c r="FES268" s="7"/>
      <c r="FET268" s="7"/>
      <c r="FEU268" s="7"/>
      <c r="FEV268" s="7"/>
      <c r="FEW268" s="7"/>
      <c r="FEX268" s="7"/>
      <c r="FEY268" s="7"/>
      <c r="FEZ268" s="7"/>
      <c r="FFA268" s="7"/>
      <c r="FFB268" s="7"/>
      <c r="FFC268" s="7"/>
      <c r="FFD268" s="7"/>
      <c r="FFE268" s="7"/>
      <c r="FFF268" s="7"/>
      <c r="FFG268" s="7"/>
      <c r="FFH268" s="7"/>
      <c r="FFI268" s="7"/>
      <c r="FFJ268" s="7"/>
      <c r="FFK268" s="7"/>
      <c r="FFL268" s="7"/>
      <c r="FFM268" s="7"/>
      <c r="FFN268" s="7"/>
      <c r="FFO268" s="7"/>
      <c r="FFP268" s="7"/>
      <c r="FFQ268" s="7"/>
      <c r="FFR268" s="7"/>
      <c r="FFS268" s="7"/>
      <c r="FFT268" s="7"/>
      <c r="FFU268" s="7"/>
      <c r="FFV268" s="7"/>
      <c r="FFW268" s="7"/>
      <c r="FFX268" s="7"/>
      <c r="FFY268" s="7"/>
      <c r="FFZ268" s="7"/>
      <c r="FGA268" s="7"/>
      <c r="FGB268" s="7"/>
      <c r="FGC268" s="7"/>
      <c r="FGD268" s="7"/>
      <c r="FGE268" s="7"/>
      <c r="FGF268" s="7"/>
      <c r="FGG268" s="7"/>
      <c r="FGH268" s="7"/>
      <c r="FGI268" s="7"/>
      <c r="FGJ268" s="7"/>
      <c r="FGK268" s="7"/>
      <c r="FGL268" s="7"/>
      <c r="FGM268" s="7"/>
      <c r="FGN268" s="7"/>
      <c r="FGO268" s="7"/>
      <c r="FGP268" s="7"/>
      <c r="FGQ268" s="7"/>
      <c r="FGR268" s="7"/>
      <c r="FGS268" s="7"/>
      <c r="FGT268" s="7"/>
      <c r="FGU268" s="7"/>
      <c r="FGV268" s="7"/>
      <c r="FGW268" s="7"/>
      <c r="FGX268" s="7"/>
      <c r="FGY268" s="7"/>
      <c r="FGZ268" s="7"/>
      <c r="FHA268" s="7"/>
      <c r="FHB268" s="7"/>
      <c r="FHC268" s="7"/>
      <c r="FHD268" s="7"/>
      <c r="FHE268" s="7"/>
      <c r="FHF268" s="7"/>
      <c r="FHG268" s="7"/>
      <c r="FHH268" s="7"/>
      <c r="FHI268" s="7"/>
      <c r="FHJ268" s="7"/>
      <c r="FHK268" s="7"/>
      <c r="FHL268" s="7"/>
      <c r="FHM268" s="7"/>
      <c r="FHN268" s="7"/>
      <c r="FHO268" s="7"/>
      <c r="FHP268" s="7"/>
      <c r="FHQ268" s="7"/>
      <c r="FHR268" s="7"/>
      <c r="FHS268" s="7"/>
      <c r="FHT268" s="7"/>
      <c r="FHU268" s="7"/>
      <c r="FHV268" s="7"/>
      <c r="FHW268" s="7"/>
      <c r="FHX268" s="7"/>
      <c r="FHY268" s="7"/>
      <c r="FHZ268" s="7"/>
      <c r="FIA268" s="7"/>
      <c r="FIB268" s="7"/>
      <c r="FIC268" s="7"/>
      <c r="FID268" s="7"/>
      <c r="FIE268" s="7"/>
      <c r="FIF268" s="7"/>
      <c r="FIG268" s="7"/>
      <c r="FIH268" s="7"/>
      <c r="FII268" s="7"/>
      <c r="FIJ268" s="7"/>
      <c r="FIK268" s="7"/>
      <c r="FIL268" s="7"/>
      <c r="FIM268" s="7"/>
      <c r="FIN268" s="7"/>
      <c r="FIO268" s="7"/>
      <c r="FIP268" s="7"/>
      <c r="FIQ268" s="7"/>
      <c r="FIR268" s="7"/>
      <c r="FIS268" s="7"/>
      <c r="FIT268" s="7"/>
      <c r="FIU268" s="7"/>
      <c r="FIV268" s="7"/>
      <c r="FIW268" s="7"/>
      <c r="FIX268" s="7"/>
      <c r="FIY268" s="7"/>
      <c r="FIZ268" s="7"/>
      <c r="FJA268" s="7"/>
      <c r="FJB268" s="7"/>
      <c r="FJC268" s="7"/>
      <c r="FJD268" s="7"/>
      <c r="FJE268" s="7"/>
      <c r="FJF268" s="7"/>
      <c r="FJG268" s="7"/>
      <c r="FJH268" s="7"/>
      <c r="FJI268" s="7"/>
      <c r="FJJ268" s="7"/>
      <c r="FJK268" s="7"/>
      <c r="FJL268" s="7"/>
      <c r="FJM268" s="7"/>
      <c r="FJN268" s="7"/>
      <c r="FJO268" s="7"/>
      <c r="FJP268" s="7"/>
      <c r="FJQ268" s="7"/>
      <c r="FJR268" s="7"/>
      <c r="FJS268" s="7"/>
      <c r="FJT268" s="7"/>
      <c r="FJU268" s="7"/>
      <c r="FJV268" s="7"/>
      <c r="FJW268" s="7"/>
      <c r="FJX268" s="7"/>
      <c r="FJY268" s="7"/>
      <c r="FJZ268" s="7"/>
      <c r="FKA268" s="7"/>
      <c r="FKB268" s="7"/>
      <c r="FKC268" s="7"/>
      <c r="FKD268" s="7"/>
      <c r="FKE268" s="7"/>
      <c r="FKF268" s="7"/>
      <c r="FKG268" s="7"/>
      <c r="FKH268" s="7"/>
      <c r="FKI268" s="7"/>
      <c r="FKJ268" s="7"/>
      <c r="FKK268" s="7"/>
      <c r="FKL268" s="7"/>
      <c r="FKM268" s="7"/>
      <c r="FKN268" s="7"/>
      <c r="FKO268" s="7"/>
      <c r="FKP268" s="7"/>
      <c r="FKQ268" s="7"/>
      <c r="FKR268" s="7"/>
      <c r="FKS268" s="7"/>
      <c r="FKT268" s="7"/>
      <c r="FKU268" s="7"/>
      <c r="FKV268" s="7"/>
      <c r="FKW268" s="7"/>
      <c r="FKX268" s="7"/>
      <c r="FKY268" s="7"/>
      <c r="FKZ268" s="7"/>
      <c r="FLA268" s="7"/>
      <c r="FLB268" s="7"/>
      <c r="FLC268" s="7"/>
      <c r="FLD268" s="7"/>
      <c r="FLE268" s="7"/>
      <c r="FLF268" s="7"/>
      <c r="FLG268" s="7"/>
      <c r="FLH268" s="7"/>
      <c r="FLI268" s="7"/>
      <c r="FLJ268" s="7"/>
      <c r="FLK268" s="7"/>
      <c r="FLL268" s="7"/>
      <c r="FLM268" s="7"/>
      <c r="FLN268" s="7"/>
      <c r="FLO268" s="7"/>
      <c r="FLP268" s="7"/>
      <c r="FLQ268" s="7"/>
      <c r="FLR268" s="7"/>
      <c r="FLS268" s="7"/>
      <c r="FLT268" s="7"/>
      <c r="FLU268" s="7"/>
      <c r="FLV268" s="7"/>
      <c r="FLW268" s="7"/>
      <c r="FLX268" s="7"/>
      <c r="FLY268" s="7"/>
      <c r="FLZ268" s="7"/>
      <c r="FMA268" s="7"/>
      <c r="FMB268" s="7"/>
      <c r="FMC268" s="7"/>
      <c r="FMD268" s="7"/>
      <c r="FME268" s="7"/>
      <c r="FMF268" s="7"/>
      <c r="FMG268" s="7"/>
      <c r="FMH268" s="7"/>
      <c r="FMI268" s="7"/>
      <c r="FMJ268" s="7"/>
      <c r="FMK268" s="7"/>
      <c r="FML268" s="7"/>
      <c r="FMM268" s="7"/>
      <c r="FMN268" s="7"/>
      <c r="FMO268" s="7"/>
      <c r="FMP268" s="7"/>
      <c r="FMQ268" s="7"/>
      <c r="FMR268" s="7"/>
      <c r="FMS268" s="7"/>
      <c r="FMT268" s="7"/>
      <c r="FMU268" s="7"/>
      <c r="FMV268" s="7"/>
      <c r="FMW268" s="7"/>
      <c r="FMX268" s="7"/>
      <c r="FMY268" s="7"/>
      <c r="FMZ268" s="7"/>
      <c r="FNA268" s="7"/>
      <c r="FNB268" s="7"/>
      <c r="FNC268" s="7"/>
      <c r="FND268" s="7"/>
      <c r="FNE268" s="7"/>
      <c r="FNF268" s="7"/>
      <c r="FNG268" s="7"/>
      <c r="FNH268" s="7"/>
      <c r="FNI268" s="7"/>
      <c r="FNJ268" s="7"/>
      <c r="FNK268" s="7"/>
      <c r="FNL268" s="7"/>
      <c r="FNM268" s="7"/>
      <c r="FNN268" s="7"/>
      <c r="FNO268" s="7"/>
      <c r="FNP268" s="7"/>
      <c r="FNQ268" s="7"/>
      <c r="FNR268" s="7"/>
      <c r="FNS268" s="7"/>
      <c r="FNT268" s="7"/>
      <c r="FNU268" s="7"/>
      <c r="FNV268" s="7"/>
      <c r="FNW268" s="7"/>
      <c r="FNX268" s="7"/>
      <c r="FNY268" s="7"/>
      <c r="FNZ268" s="7"/>
      <c r="FOA268" s="7"/>
      <c r="FOB268" s="7"/>
      <c r="FOC268" s="7"/>
      <c r="FOD268" s="7"/>
      <c r="FOE268" s="7"/>
      <c r="FOF268" s="7"/>
      <c r="FOG268" s="7"/>
      <c r="FOH268" s="7"/>
      <c r="FOI268" s="7"/>
      <c r="FOJ268" s="7"/>
      <c r="FOK268" s="7"/>
      <c r="FOL268" s="7"/>
      <c r="FOM268" s="7"/>
      <c r="FON268" s="7"/>
      <c r="FOO268" s="7"/>
      <c r="FOP268" s="7"/>
      <c r="FOQ268" s="7"/>
      <c r="FOR268" s="7"/>
      <c r="FOS268" s="7"/>
      <c r="FOT268" s="7"/>
      <c r="FOU268" s="7"/>
      <c r="FOV268" s="7"/>
      <c r="FOW268" s="7"/>
      <c r="FOX268" s="7"/>
      <c r="FOY268" s="7"/>
      <c r="FOZ268" s="7"/>
      <c r="FPA268" s="7"/>
      <c r="FPB268" s="7"/>
      <c r="FPC268" s="7"/>
      <c r="FPD268" s="7"/>
      <c r="FPE268" s="7"/>
      <c r="FPF268" s="7"/>
      <c r="FPG268" s="7"/>
      <c r="FPH268" s="7"/>
      <c r="FPI268" s="7"/>
      <c r="FPJ268" s="7"/>
      <c r="FPK268" s="7"/>
      <c r="FPL268" s="7"/>
      <c r="FPM268" s="7"/>
      <c r="FPN268" s="7"/>
      <c r="FPO268" s="7"/>
      <c r="FPP268" s="7"/>
      <c r="FPQ268" s="7"/>
      <c r="FPR268" s="7"/>
      <c r="FPS268" s="7"/>
      <c r="FPT268" s="7"/>
      <c r="FPU268" s="7"/>
      <c r="FPV268" s="7"/>
      <c r="FPW268" s="7"/>
      <c r="FPX268" s="7"/>
      <c r="FPY268" s="7"/>
      <c r="FPZ268" s="7"/>
      <c r="FQA268" s="7"/>
      <c r="FQB268" s="7"/>
      <c r="FQC268" s="7"/>
      <c r="FQD268" s="7"/>
      <c r="FQE268" s="7"/>
      <c r="FQF268" s="7"/>
      <c r="FQG268" s="7"/>
      <c r="FQH268" s="7"/>
      <c r="FQI268" s="7"/>
      <c r="FQJ268" s="7"/>
      <c r="FQK268" s="7"/>
      <c r="FQL268" s="7"/>
      <c r="FQM268" s="7"/>
      <c r="FQN268" s="7"/>
      <c r="FQO268" s="7"/>
      <c r="FQP268" s="7"/>
      <c r="FQQ268" s="7"/>
      <c r="FQR268" s="7"/>
      <c r="FQS268" s="7"/>
      <c r="FQT268" s="7"/>
      <c r="FQU268" s="7"/>
      <c r="FQV268" s="7"/>
      <c r="FQW268" s="7"/>
      <c r="FQX268" s="7"/>
      <c r="FQY268" s="7"/>
      <c r="FQZ268" s="7"/>
      <c r="FRA268" s="7"/>
      <c r="FRB268" s="7"/>
      <c r="FRC268" s="7"/>
      <c r="FRD268" s="7"/>
      <c r="FRE268" s="7"/>
      <c r="FRF268" s="7"/>
      <c r="FRG268" s="7"/>
      <c r="FRH268" s="7"/>
      <c r="FRI268" s="7"/>
      <c r="FRJ268" s="7"/>
      <c r="FRK268" s="7"/>
      <c r="FRL268" s="7"/>
      <c r="FRM268" s="7"/>
      <c r="FRN268" s="7"/>
      <c r="FRO268" s="7"/>
      <c r="FRP268" s="7"/>
      <c r="FRQ268" s="7"/>
      <c r="FRR268" s="7"/>
      <c r="FRS268" s="7"/>
      <c r="FRT268" s="7"/>
      <c r="FRU268" s="7"/>
      <c r="FRV268" s="7"/>
      <c r="FRW268" s="7"/>
      <c r="FRX268" s="7"/>
      <c r="FRY268" s="7"/>
      <c r="FRZ268" s="7"/>
      <c r="FSA268" s="7"/>
      <c r="FSB268" s="7"/>
      <c r="FSC268" s="7"/>
      <c r="FSD268" s="7"/>
      <c r="FSE268" s="7"/>
      <c r="FSF268" s="7"/>
      <c r="FSG268" s="7"/>
      <c r="FSH268" s="7"/>
      <c r="FSI268" s="7"/>
      <c r="FSJ268" s="7"/>
      <c r="FSK268" s="7"/>
      <c r="FSL268" s="7"/>
      <c r="FSM268" s="7"/>
      <c r="FSN268" s="7"/>
      <c r="FSO268" s="7"/>
      <c r="FSP268" s="7"/>
      <c r="FSQ268" s="7"/>
      <c r="FSR268" s="7"/>
      <c r="FSS268" s="7"/>
      <c r="FST268" s="7"/>
      <c r="FSU268" s="7"/>
      <c r="FSV268" s="7"/>
      <c r="FSW268" s="7"/>
      <c r="FSX268" s="7"/>
      <c r="FSY268" s="7"/>
      <c r="FSZ268" s="7"/>
      <c r="FTA268" s="7"/>
      <c r="FTB268" s="7"/>
      <c r="FTC268" s="7"/>
      <c r="FTD268" s="7"/>
      <c r="FTE268" s="7"/>
      <c r="FTF268" s="7"/>
      <c r="FTG268" s="7"/>
      <c r="FTH268" s="7"/>
      <c r="FTI268" s="7"/>
      <c r="FTJ268" s="7"/>
      <c r="FTK268" s="7"/>
      <c r="FTL268" s="7"/>
      <c r="FTM268" s="7"/>
      <c r="FTN268" s="7"/>
      <c r="FTO268" s="7"/>
      <c r="FTP268" s="7"/>
      <c r="FTQ268" s="7"/>
      <c r="FTR268" s="7"/>
      <c r="FTS268" s="7"/>
      <c r="FTT268" s="7"/>
      <c r="FTU268" s="7"/>
      <c r="FTV268" s="7"/>
      <c r="FTW268" s="7"/>
      <c r="FTX268" s="7"/>
      <c r="FTY268" s="7"/>
      <c r="FTZ268" s="7"/>
      <c r="FUA268" s="7"/>
      <c r="FUB268" s="7"/>
      <c r="FUC268" s="7"/>
      <c r="FUD268" s="7"/>
      <c r="FUE268" s="7"/>
      <c r="FUF268" s="7"/>
      <c r="FUG268" s="7"/>
      <c r="FUH268" s="7"/>
      <c r="FUI268" s="7"/>
      <c r="FUJ268" s="7"/>
      <c r="FUK268" s="7"/>
      <c r="FUL268" s="7"/>
      <c r="FUM268" s="7"/>
      <c r="FUN268" s="7"/>
      <c r="FUO268" s="7"/>
      <c r="FUP268" s="7"/>
      <c r="FUQ268" s="7"/>
      <c r="FUR268" s="7"/>
      <c r="FUS268" s="7"/>
      <c r="FUT268" s="7"/>
      <c r="FUU268" s="7"/>
      <c r="FUV268" s="7"/>
      <c r="FUW268" s="7"/>
      <c r="FUX268" s="7"/>
      <c r="FUY268" s="7"/>
      <c r="FUZ268" s="7"/>
      <c r="FVA268" s="7"/>
      <c r="FVB268" s="7"/>
      <c r="FVC268" s="7"/>
      <c r="FVD268" s="7"/>
      <c r="FVE268" s="7"/>
      <c r="FVF268" s="7"/>
      <c r="FVG268" s="7"/>
      <c r="FVH268" s="7"/>
      <c r="FVI268" s="7"/>
      <c r="FVJ268" s="7"/>
      <c r="FVK268" s="7"/>
      <c r="FVL268" s="7"/>
      <c r="FVM268" s="7"/>
      <c r="FVN268" s="7"/>
      <c r="FVO268" s="7"/>
      <c r="FVP268" s="7"/>
      <c r="FVQ268" s="7"/>
      <c r="FVR268" s="7"/>
      <c r="FVS268" s="7"/>
      <c r="FVT268" s="7"/>
      <c r="FVU268" s="7"/>
      <c r="FVV268" s="7"/>
      <c r="FVW268" s="7"/>
      <c r="FVX268" s="7"/>
      <c r="FVY268" s="7"/>
      <c r="FVZ268" s="7"/>
      <c r="FWA268" s="7"/>
      <c r="FWB268" s="7"/>
      <c r="FWC268" s="7"/>
      <c r="FWD268" s="7"/>
      <c r="FWE268" s="7"/>
      <c r="FWF268" s="7"/>
      <c r="FWG268" s="7"/>
      <c r="FWH268" s="7"/>
      <c r="FWI268" s="7"/>
      <c r="FWJ268" s="7"/>
      <c r="FWK268" s="7"/>
      <c r="FWL268" s="7"/>
      <c r="FWM268" s="7"/>
      <c r="FWN268" s="7"/>
      <c r="FWO268" s="7"/>
      <c r="FWP268" s="7"/>
      <c r="FWQ268" s="7"/>
      <c r="FWR268" s="7"/>
      <c r="FWS268" s="7"/>
      <c r="FWT268" s="7"/>
      <c r="FWU268" s="7"/>
      <c r="FWV268" s="7"/>
      <c r="FWW268" s="7"/>
      <c r="FWX268" s="7"/>
      <c r="FWY268" s="7"/>
      <c r="FWZ268" s="7"/>
      <c r="FXA268" s="7"/>
      <c r="FXB268" s="7"/>
      <c r="FXC268" s="7"/>
      <c r="FXD268" s="7"/>
      <c r="FXE268" s="7"/>
      <c r="FXF268" s="7"/>
      <c r="FXG268" s="7"/>
      <c r="FXH268" s="7"/>
      <c r="FXI268" s="7"/>
      <c r="FXJ268" s="7"/>
      <c r="FXK268" s="7"/>
      <c r="FXL268" s="7"/>
      <c r="FXM268" s="7"/>
      <c r="FXN268" s="7"/>
      <c r="FXO268" s="7"/>
      <c r="FXP268" s="7"/>
      <c r="FXQ268" s="7"/>
      <c r="FXR268" s="7"/>
      <c r="FXS268" s="7"/>
      <c r="FXT268" s="7"/>
      <c r="FXU268" s="7"/>
      <c r="FXV268" s="7"/>
      <c r="FXW268" s="7"/>
      <c r="FXX268" s="7"/>
      <c r="FXY268" s="7"/>
      <c r="FXZ268" s="7"/>
      <c r="FYA268" s="7"/>
      <c r="FYB268" s="7"/>
      <c r="FYC268" s="7"/>
      <c r="FYD268" s="7"/>
      <c r="FYE268" s="7"/>
      <c r="FYF268" s="7"/>
      <c r="FYG268" s="7"/>
      <c r="FYH268" s="7"/>
      <c r="FYI268" s="7"/>
      <c r="FYJ268" s="7"/>
      <c r="FYK268" s="7"/>
      <c r="FYL268" s="7"/>
      <c r="FYM268" s="7"/>
      <c r="FYN268" s="7"/>
      <c r="FYO268" s="7"/>
      <c r="FYP268" s="7"/>
      <c r="FYQ268" s="7"/>
      <c r="FYR268" s="7"/>
      <c r="FYS268" s="7"/>
      <c r="FYT268" s="7"/>
      <c r="FYU268" s="7"/>
      <c r="FYV268" s="7"/>
      <c r="FYW268" s="7"/>
      <c r="FYX268" s="7"/>
      <c r="FYY268" s="7"/>
      <c r="FYZ268" s="7"/>
      <c r="FZA268" s="7"/>
      <c r="FZB268" s="7"/>
      <c r="FZC268" s="7"/>
      <c r="FZD268" s="7"/>
      <c r="FZE268" s="7"/>
      <c r="FZF268" s="7"/>
      <c r="FZG268" s="7"/>
      <c r="FZH268" s="7"/>
      <c r="FZI268" s="7"/>
      <c r="FZJ268" s="7"/>
      <c r="FZK268" s="7"/>
      <c r="FZL268" s="7"/>
      <c r="FZM268" s="7"/>
      <c r="FZN268" s="7"/>
      <c r="FZO268" s="7"/>
      <c r="FZP268" s="7"/>
      <c r="FZQ268" s="7"/>
      <c r="FZR268" s="7"/>
      <c r="FZS268" s="7"/>
      <c r="FZT268" s="7"/>
      <c r="FZU268" s="7"/>
      <c r="FZV268" s="7"/>
      <c r="FZW268" s="7"/>
      <c r="FZX268" s="7"/>
      <c r="FZY268" s="7"/>
      <c r="FZZ268" s="7"/>
      <c r="GAA268" s="7"/>
      <c r="GAB268" s="7"/>
      <c r="GAC268" s="7"/>
      <c r="GAD268" s="7"/>
      <c r="GAE268" s="7"/>
      <c r="GAF268" s="7"/>
      <c r="GAG268" s="7"/>
      <c r="GAH268" s="7"/>
      <c r="GAI268" s="7"/>
      <c r="GAJ268" s="7"/>
      <c r="GAK268" s="7"/>
      <c r="GAL268" s="7"/>
      <c r="GAM268" s="7"/>
      <c r="GAN268" s="7"/>
      <c r="GAO268" s="7"/>
      <c r="GAP268" s="7"/>
      <c r="GAQ268" s="7"/>
      <c r="GAR268" s="7"/>
      <c r="GAS268" s="7"/>
      <c r="GAT268" s="7"/>
      <c r="GAU268" s="7"/>
      <c r="GAV268" s="7"/>
      <c r="GAW268" s="7"/>
      <c r="GAX268" s="7"/>
      <c r="GAY268" s="7"/>
      <c r="GAZ268" s="7"/>
      <c r="GBA268" s="7"/>
      <c r="GBB268" s="7"/>
      <c r="GBC268" s="7"/>
      <c r="GBD268" s="7"/>
      <c r="GBE268" s="7"/>
      <c r="GBF268" s="7"/>
      <c r="GBG268" s="7"/>
      <c r="GBH268" s="7"/>
      <c r="GBI268" s="7"/>
      <c r="GBJ268" s="7"/>
      <c r="GBK268" s="7"/>
      <c r="GBL268" s="7"/>
      <c r="GBM268" s="7"/>
      <c r="GBN268" s="7"/>
      <c r="GBO268" s="7"/>
      <c r="GBP268" s="7"/>
      <c r="GBQ268" s="7"/>
      <c r="GBR268" s="7"/>
      <c r="GBS268" s="7"/>
      <c r="GBT268" s="7"/>
      <c r="GBU268" s="7"/>
      <c r="GBV268" s="7"/>
      <c r="GBW268" s="7"/>
      <c r="GBX268" s="7"/>
      <c r="GBY268" s="7"/>
      <c r="GBZ268" s="7"/>
      <c r="GCA268" s="7"/>
      <c r="GCB268" s="7"/>
      <c r="GCC268" s="7"/>
      <c r="GCD268" s="7"/>
      <c r="GCE268" s="7"/>
      <c r="GCF268" s="7"/>
      <c r="GCG268" s="7"/>
      <c r="GCH268" s="7"/>
      <c r="GCI268" s="7"/>
      <c r="GCJ268" s="7"/>
      <c r="GCK268" s="7"/>
      <c r="GCL268" s="7"/>
      <c r="GCM268" s="7"/>
      <c r="GCN268" s="7"/>
      <c r="GCO268" s="7"/>
      <c r="GCP268" s="7"/>
      <c r="GCQ268" s="7"/>
      <c r="GCR268" s="7"/>
      <c r="GCS268" s="7"/>
      <c r="GCT268" s="7"/>
      <c r="GCU268" s="7"/>
      <c r="GCV268" s="7"/>
      <c r="GCW268" s="7"/>
      <c r="GCX268" s="7"/>
      <c r="GCY268" s="7"/>
      <c r="GCZ268" s="7"/>
      <c r="GDA268" s="7"/>
      <c r="GDB268" s="7"/>
      <c r="GDC268" s="7"/>
      <c r="GDD268" s="7"/>
      <c r="GDE268" s="7"/>
      <c r="GDF268" s="7"/>
      <c r="GDG268" s="7"/>
      <c r="GDH268" s="7"/>
      <c r="GDI268" s="7"/>
      <c r="GDJ268" s="7"/>
      <c r="GDK268" s="7"/>
      <c r="GDL268" s="7"/>
      <c r="GDM268" s="7"/>
      <c r="GDN268" s="7"/>
      <c r="GDO268" s="7"/>
      <c r="GDP268" s="7"/>
      <c r="GDQ268" s="7"/>
      <c r="GDR268" s="7"/>
      <c r="GDS268" s="7"/>
      <c r="GDT268" s="7"/>
      <c r="GDU268" s="7"/>
      <c r="GDV268" s="7"/>
      <c r="GDW268" s="7"/>
      <c r="GDX268" s="7"/>
      <c r="GDY268" s="7"/>
      <c r="GDZ268" s="7"/>
      <c r="GEA268" s="7"/>
      <c r="GEB268" s="7"/>
      <c r="GEC268" s="7"/>
      <c r="GED268" s="7"/>
      <c r="GEE268" s="7"/>
      <c r="GEF268" s="7"/>
      <c r="GEG268" s="7"/>
      <c r="GEH268" s="7"/>
      <c r="GEI268" s="7"/>
      <c r="GEJ268" s="7"/>
      <c r="GEK268" s="7"/>
      <c r="GEL268" s="7"/>
      <c r="GEM268" s="7"/>
      <c r="GEN268" s="7"/>
      <c r="GEO268" s="7"/>
      <c r="GEP268" s="7"/>
      <c r="GEQ268" s="7"/>
      <c r="GER268" s="7"/>
      <c r="GES268" s="7"/>
      <c r="GET268" s="7"/>
      <c r="GEU268" s="7"/>
      <c r="GEV268" s="7"/>
      <c r="GEW268" s="7"/>
      <c r="GEX268" s="7"/>
      <c r="GEY268" s="7"/>
      <c r="GEZ268" s="7"/>
      <c r="GFA268" s="7"/>
      <c r="GFB268" s="7"/>
      <c r="GFC268" s="7"/>
      <c r="GFD268" s="7"/>
      <c r="GFE268" s="7"/>
      <c r="GFF268" s="7"/>
      <c r="GFG268" s="7"/>
      <c r="GFH268" s="7"/>
      <c r="GFI268" s="7"/>
      <c r="GFJ268" s="7"/>
      <c r="GFK268" s="7"/>
      <c r="GFL268" s="7"/>
      <c r="GFM268" s="7"/>
      <c r="GFN268" s="7"/>
      <c r="GFO268" s="7"/>
      <c r="GFP268" s="7"/>
      <c r="GFQ268" s="7"/>
      <c r="GFR268" s="7"/>
      <c r="GFS268" s="7"/>
      <c r="GFT268" s="7"/>
      <c r="GFU268" s="7"/>
      <c r="GFV268" s="7"/>
      <c r="GFW268" s="7"/>
      <c r="GFX268" s="7"/>
      <c r="GFY268" s="7"/>
      <c r="GFZ268" s="7"/>
      <c r="GGA268" s="7"/>
      <c r="GGB268" s="7"/>
      <c r="GGC268" s="7"/>
      <c r="GGD268" s="7"/>
      <c r="GGE268" s="7"/>
      <c r="GGF268" s="7"/>
      <c r="GGG268" s="7"/>
      <c r="GGH268" s="7"/>
      <c r="GGI268" s="7"/>
      <c r="GGJ268" s="7"/>
      <c r="GGK268" s="7"/>
      <c r="GGL268" s="7"/>
      <c r="GGM268" s="7"/>
      <c r="GGN268" s="7"/>
      <c r="GGO268" s="7"/>
      <c r="GGP268" s="7"/>
      <c r="GGQ268" s="7"/>
      <c r="GGR268" s="7"/>
      <c r="GGS268" s="7"/>
      <c r="GGT268" s="7"/>
      <c r="GGU268" s="7"/>
      <c r="GGV268" s="7"/>
      <c r="GGW268" s="7"/>
      <c r="GGX268" s="7"/>
      <c r="GGY268" s="7"/>
      <c r="GGZ268" s="7"/>
      <c r="GHA268" s="7"/>
      <c r="GHB268" s="7"/>
      <c r="GHC268" s="7"/>
      <c r="GHD268" s="7"/>
      <c r="GHE268" s="7"/>
      <c r="GHF268" s="7"/>
      <c r="GHG268" s="7"/>
      <c r="GHH268" s="7"/>
      <c r="GHI268" s="7"/>
      <c r="GHJ268" s="7"/>
      <c r="GHK268" s="7"/>
      <c r="GHL268" s="7"/>
      <c r="GHM268" s="7"/>
      <c r="GHN268" s="7"/>
      <c r="GHO268" s="7"/>
      <c r="GHP268" s="7"/>
      <c r="GHQ268" s="7"/>
      <c r="GHR268" s="7"/>
      <c r="GHS268" s="7"/>
      <c r="GHT268" s="7"/>
      <c r="GHU268" s="7"/>
      <c r="GHV268" s="7"/>
      <c r="GHW268" s="7"/>
      <c r="GHX268" s="7"/>
      <c r="GHY268" s="7"/>
      <c r="GHZ268" s="7"/>
      <c r="GIA268" s="7"/>
      <c r="GIB268" s="7"/>
      <c r="GIC268" s="7"/>
      <c r="GID268" s="7"/>
      <c r="GIE268" s="7"/>
      <c r="GIF268" s="7"/>
      <c r="GIG268" s="7"/>
      <c r="GIH268" s="7"/>
      <c r="GII268" s="7"/>
      <c r="GIJ268" s="7"/>
      <c r="GIK268" s="7"/>
      <c r="GIL268" s="7"/>
      <c r="GIM268" s="7"/>
      <c r="GIN268" s="7"/>
      <c r="GIO268" s="7"/>
      <c r="GIP268" s="7"/>
      <c r="GIQ268" s="7"/>
      <c r="GIR268" s="7"/>
      <c r="GIS268" s="7"/>
      <c r="GIT268" s="7"/>
      <c r="GIU268" s="7"/>
      <c r="GIV268" s="7"/>
      <c r="GIW268" s="7"/>
      <c r="GIX268" s="7"/>
      <c r="GIY268" s="7"/>
      <c r="GIZ268" s="7"/>
      <c r="GJA268" s="7"/>
      <c r="GJB268" s="7"/>
      <c r="GJC268" s="7"/>
      <c r="GJD268" s="7"/>
      <c r="GJE268" s="7"/>
      <c r="GJF268" s="7"/>
      <c r="GJG268" s="7"/>
      <c r="GJH268" s="7"/>
      <c r="GJI268" s="7"/>
      <c r="GJJ268" s="7"/>
      <c r="GJK268" s="7"/>
      <c r="GJL268" s="7"/>
      <c r="GJM268" s="7"/>
      <c r="GJN268" s="7"/>
      <c r="GJO268" s="7"/>
      <c r="GJP268" s="7"/>
      <c r="GJQ268" s="7"/>
      <c r="GJR268" s="7"/>
      <c r="GJS268" s="7"/>
      <c r="GJT268" s="7"/>
      <c r="GJU268" s="7"/>
      <c r="GJV268" s="7"/>
      <c r="GJW268" s="7"/>
      <c r="GJX268" s="7"/>
      <c r="GJY268" s="7"/>
      <c r="GJZ268" s="7"/>
      <c r="GKA268" s="7"/>
      <c r="GKB268" s="7"/>
      <c r="GKC268" s="7"/>
      <c r="GKD268" s="7"/>
      <c r="GKE268" s="7"/>
      <c r="GKF268" s="7"/>
      <c r="GKG268" s="7"/>
      <c r="GKH268" s="7"/>
      <c r="GKI268" s="7"/>
      <c r="GKJ268" s="7"/>
      <c r="GKK268" s="7"/>
      <c r="GKL268" s="7"/>
      <c r="GKM268" s="7"/>
      <c r="GKN268" s="7"/>
      <c r="GKO268" s="7"/>
      <c r="GKP268" s="7"/>
      <c r="GKQ268" s="7"/>
      <c r="GKR268" s="7"/>
      <c r="GKS268" s="7"/>
      <c r="GKT268" s="7"/>
      <c r="GKU268" s="7"/>
      <c r="GKV268" s="7"/>
      <c r="GKW268" s="7"/>
      <c r="GKX268" s="7"/>
      <c r="GKY268" s="7"/>
      <c r="GKZ268" s="7"/>
      <c r="GLA268" s="7"/>
      <c r="GLB268" s="7"/>
      <c r="GLC268" s="7"/>
      <c r="GLD268" s="7"/>
      <c r="GLE268" s="7"/>
      <c r="GLF268" s="7"/>
      <c r="GLG268" s="7"/>
      <c r="GLH268" s="7"/>
      <c r="GLI268" s="7"/>
      <c r="GLJ268" s="7"/>
      <c r="GLK268" s="7"/>
      <c r="GLL268" s="7"/>
      <c r="GLM268" s="7"/>
      <c r="GLN268" s="7"/>
      <c r="GLO268" s="7"/>
      <c r="GLP268" s="7"/>
      <c r="GLQ268" s="7"/>
      <c r="GLR268" s="7"/>
      <c r="GLS268" s="7"/>
      <c r="GLT268" s="7"/>
      <c r="GLU268" s="7"/>
      <c r="GLV268" s="7"/>
      <c r="GLW268" s="7"/>
      <c r="GLX268" s="7"/>
      <c r="GLY268" s="7"/>
      <c r="GLZ268" s="7"/>
      <c r="GMA268" s="7"/>
      <c r="GMB268" s="7"/>
      <c r="GMC268" s="7"/>
      <c r="GMD268" s="7"/>
      <c r="GME268" s="7"/>
      <c r="GMF268" s="7"/>
      <c r="GMG268" s="7"/>
      <c r="GMH268" s="7"/>
      <c r="GMI268" s="7"/>
      <c r="GMJ268" s="7"/>
      <c r="GMK268" s="7"/>
      <c r="GML268" s="7"/>
      <c r="GMM268" s="7"/>
      <c r="GMN268" s="7"/>
      <c r="GMO268" s="7"/>
      <c r="GMP268" s="7"/>
      <c r="GMQ268" s="7"/>
      <c r="GMR268" s="7"/>
      <c r="GMS268" s="7"/>
      <c r="GMT268" s="7"/>
      <c r="GMU268" s="7"/>
      <c r="GMV268" s="7"/>
      <c r="GMW268" s="7"/>
      <c r="GMX268" s="7"/>
      <c r="GMY268" s="7"/>
      <c r="GMZ268" s="7"/>
      <c r="GNA268" s="7"/>
      <c r="GNB268" s="7"/>
      <c r="GNC268" s="7"/>
      <c r="GND268" s="7"/>
      <c r="GNE268" s="7"/>
      <c r="GNF268" s="7"/>
      <c r="GNG268" s="7"/>
      <c r="GNH268" s="7"/>
      <c r="GNI268" s="7"/>
      <c r="GNJ268" s="7"/>
      <c r="GNK268" s="7"/>
      <c r="GNL268" s="7"/>
      <c r="GNM268" s="7"/>
      <c r="GNN268" s="7"/>
      <c r="GNO268" s="7"/>
      <c r="GNP268" s="7"/>
      <c r="GNQ268" s="7"/>
      <c r="GNR268" s="7"/>
      <c r="GNS268" s="7"/>
      <c r="GNT268" s="7"/>
      <c r="GNU268" s="7"/>
      <c r="GNV268" s="7"/>
      <c r="GNW268" s="7"/>
      <c r="GNX268" s="7"/>
      <c r="GNY268" s="7"/>
      <c r="GNZ268" s="7"/>
      <c r="GOA268" s="7"/>
      <c r="GOB268" s="7"/>
      <c r="GOC268" s="7"/>
      <c r="GOD268" s="7"/>
      <c r="GOE268" s="7"/>
      <c r="GOF268" s="7"/>
      <c r="GOG268" s="7"/>
      <c r="GOH268" s="7"/>
      <c r="GOI268" s="7"/>
      <c r="GOJ268" s="7"/>
      <c r="GOK268" s="7"/>
      <c r="GOL268" s="7"/>
      <c r="GOM268" s="7"/>
      <c r="GON268" s="7"/>
      <c r="GOO268" s="7"/>
      <c r="GOP268" s="7"/>
      <c r="GOQ268" s="7"/>
      <c r="GOR268" s="7"/>
      <c r="GOS268" s="7"/>
      <c r="GOT268" s="7"/>
      <c r="GOU268" s="7"/>
      <c r="GOV268" s="7"/>
      <c r="GOW268" s="7"/>
      <c r="GOX268" s="7"/>
      <c r="GOY268" s="7"/>
      <c r="GOZ268" s="7"/>
      <c r="GPA268" s="7"/>
      <c r="GPB268" s="7"/>
      <c r="GPC268" s="7"/>
      <c r="GPD268" s="7"/>
      <c r="GPE268" s="7"/>
      <c r="GPF268" s="7"/>
      <c r="GPG268" s="7"/>
      <c r="GPH268" s="7"/>
      <c r="GPI268" s="7"/>
      <c r="GPJ268" s="7"/>
      <c r="GPK268" s="7"/>
      <c r="GPL268" s="7"/>
      <c r="GPM268" s="7"/>
      <c r="GPN268" s="7"/>
      <c r="GPO268" s="7"/>
      <c r="GPP268" s="7"/>
      <c r="GPQ268" s="7"/>
      <c r="GPR268" s="7"/>
      <c r="GPS268" s="7"/>
      <c r="GPT268" s="7"/>
      <c r="GPU268" s="7"/>
      <c r="GPV268" s="7"/>
      <c r="GPW268" s="7"/>
      <c r="GPX268" s="7"/>
      <c r="GPY268" s="7"/>
      <c r="GPZ268" s="7"/>
      <c r="GQA268" s="7"/>
      <c r="GQB268" s="7"/>
      <c r="GQC268" s="7"/>
      <c r="GQD268" s="7"/>
      <c r="GQE268" s="7"/>
      <c r="GQF268" s="7"/>
      <c r="GQG268" s="7"/>
      <c r="GQH268" s="7"/>
      <c r="GQI268" s="7"/>
      <c r="GQJ268" s="7"/>
      <c r="GQK268" s="7"/>
      <c r="GQL268" s="7"/>
      <c r="GQM268" s="7"/>
      <c r="GQN268" s="7"/>
      <c r="GQO268" s="7"/>
      <c r="GQP268" s="7"/>
      <c r="GQQ268" s="7"/>
      <c r="GQR268" s="7"/>
      <c r="GQS268" s="7"/>
      <c r="GQT268" s="7"/>
      <c r="GQU268" s="7"/>
      <c r="GQV268" s="7"/>
      <c r="GQW268" s="7"/>
      <c r="GQX268" s="7"/>
      <c r="GQY268" s="7"/>
      <c r="GQZ268" s="7"/>
      <c r="GRA268" s="7"/>
      <c r="GRB268" s="7"/>
      <c r="GRC268" s="7"/>
      <c r="GRD268" s="7"/>
      <c r="GRE268" s="7"/>
      <c r="GRF268" s="7"/>
      <c r="GRG268" s="7"/>
      <c r="GRH268" s="7"/>
      <c r="GRI268" s="7"/>
      <c r="GRJ268" s="7"/>
      <c r="GRK268" s="7"/>
      <c r="GRL268" s="7"/>
      <c r="GRM268" s="7"/>
      <c r="GRN268" s="7"/>
      <c r="GRO268" s="7"/>
      <c r="GRP268" s="7"/>
      <c r="GRQ268" s="7"/>
      <c r="GRR268" s="7"/>
      <c r="GRS268" s="7"/>
      <c r="GRT268" s="7"/>
      <c r="GRU268" s="7"/>
      <c r="GRV268" s="7"/>
      <c r="GRW268" s="7"/>
      <c r="GRX268" s="7"/>
      <c r="GRY268" s="7"/>
      <c r="GRZ268" s="7"/>
      <c r="GSA268" s="7"/>
      <c r="GSB268" s="7"/>
      <c r="GSC268" s="7"/>
      <c r="GSD268" s="7"/>
      <c r="GSE268" s="7"/>
      <c r="GSF268" s="7"/>
      <c r="GSG268" s="7"/>
      <c r="GSH268" s="7"/>
      <c r="GSI268" s="7"/>
      <c r="GSJ268" s="7"/>
      <c r="GSK268" s="7"/>
      <c r="GSL268" s="7"/>
      <c r="GSM268" s="7"/>
      <c r="GSN268" s="7"/>
      <c r="GSO268" s="7"/>
      <c r="GSP268" s="7"/>
      <c r="GSQ268" s="7"/>
      <c r="GSR268" s="7"/>
      <c r="GSS268" s="7"/>
      <c r="GST268" s="7"/>
      <c r="GSU268" s="7"/>
      <c r="GSV268" s="7"/>
      <c r="GSW268" s="7"/>
      <c r="GSX268" s="7"/>
      <c r="GSY268" s="7"/>
      <c r="GSZ268" s="7"/>
      <c r="GTA268" s="7"/>
      <c r="GTB268" s="7"/>
      <c r="GTC268" s="7"/>
      <c r="GTD268" s="7"/>
      <c r="GTE268" s="7"/>
      <c r="GTF268" s="7"/>
      <c r="GTG268" s="7"/>
      <c r="GTH268" s="7"/>
      <c r="GTI268" s="7"/>
      <c r="GTJ268" s="7"/>
      <c r="GTK268" s="7"/>
      <c r="GTL268" s="7"/>
      <c r="GTM268" s="7"/>
      <c r="GTN268" s="7"/>
      <c r="GTO268" s="7"/>
      <c r="GTP268" s="7"/>
      <c r="GTQ268" s="7"/>
      <c r="GTR268" s="7"/>
      <c r="GTS268" s="7"/>
      <c r="GTT268" s="7"/>
      <c r="GTU268" s="7"/>
      <c r="GTV268" s="7"/>
      <c r="GTW268" s="7"/>
      <c r="GTX268" s="7"/>
      <c r="GTY268" s="7"/>
      <c r="GTZ268" s="7"/>
      <c r="GUA268" s="7"/>
      <c r="GUB268" s="7"/>
      <c r="GUC268" s="7"/>
      <c r="GUD268" s="7"/>
      <c r="GUE268" s="7"/>
      <c r="GUF268" s="7"/>
      <c r="GUG268" s="7"/>
      <c r="GUH268" s="7"/>
      <c r="GUI268" s="7"/>
      <c r="GUJ268" s="7"/>
      <c r="GUK268" s="7"/>
      <c r="GUL268" s="7"/>
      <c r="GUM268" s="7"/>
      <c r="GUN268" s="7"/>
      <c r="GUO268" s="7"/>
      <c r="GUP268" s="7"/>
      <c r="GUQ268" s="7"/>
      <c r="GUR268" s="7"/>
      <c r="GUS268" s="7"/>
      <c r="GUT268" s="7"/>
      <c r="GUU268" s="7"/>
      <c r="GUV268" s="7"/>
      <c r="GUW268" s="7"/>
      <c r="GUX268" s="7"/>
      <c r="GUY268" s="7"/>
      <c r="GUZ268" s="7"/>
      <c r="GVA268" s="7"/>
      <c r="GVB268" s="7"/>
      <c r="GVC268" s="7"/>
      <c r="GVD268" s="7"/>
      <c r="GVE268" s="7"/>
      <c r="GVF268" s="7"/>
      <c r="GVG268" s="7"/>
      <c r="GVH268" s="7"/>
      <c r="GVI268" s="7"/>
      <c r="GVJ268" s="7"/>
      <c r="GVK268" s="7"/>
      <c r="GVL268" s="7"/>
      <c r="GVM268" s="7"/>
      <c r="GVN268" s="7"/>
      <c r="GVO268" s="7"/>
      <c r="GVP268" s="7"/>
      <c r="GVQ268" s="7"/>
      <c r="GVR268" s="7"/>
      <c r="GVS268" s="7"/>
      <c r="GVT268" s="7"/>
      <c r="GVU268" s="7"/>
      <c r="GVV268" s="7"/>
      <c r="GVW268" s="7"/>
      <c r="GVX268" s="7"/>
      <c r="GVY268" s="7"/>
      <c r="GVZ268" s="7"/>
      <c r="GWA268" s="7"/>
      <c r="GWB268" s="7"/>
      <c r="GWC268" s="7"/>
      <c r="GWD268" s="7"/>
      <c r="GWE268" s="7"/>
      <c r="GWF268" s="7"/>
      <c r="GWG268" s="7"/>
      <c r="GWH268" s="7"/>
      <c r="GWI268" s="7"/>
      <c r="GWJ268" s="7"/>
      <c r="GWK268" s="7"/>
      <c r="GWL268" s="7"/>
      <c r="GWM268" s="7"/>
      <c r="GWN268" s="7"/>
      <c r="GWO268" s="7"/>
      <c r="GWP268" s="7"/>
      <c r="GWQ268" s="7"/>
      <c r="GWR268" s="7"/>
      <c r="GWS268" s="7"/>
      <c r="GWT268" s="7"/>
      <c r="GWU268" s="7"/>
      <c r="GWV268" s="7"/>
      <c r="GWW268" s="7"/>
      <c r="GWX268" s="7"/>
      <c r="GWY268" s="7"/>
      <c r="GWZ268" s="7"/>
      <c r="GXA268" s="7"/>
      <c r="GXB268" s="7"/>
      <c r="GXC268" s="7"/>
      <c r="GXD268" s="7"/>
      <c r="GXE268" s="7"/>
      <c r="GXF268" s="7"/>
      <c r="GXG268" s="7"/>
      <c r="GXH268" s="7"/>
      <c r="GXI268" s="7"/>
      <c r="GXJ268" s="7"/>
      <c r="GXK268" s="7"/>
      <c r="GXL268" s="7"/>
      <c r="GXM268" s="7"/>
      <c r="GXN268" s="7"/>
      <c r="GXO268" s="7"/>
      <c r="GXP268" s="7"/>
      <c r="GXQ268" s="7"/>
      <c r="GXR268" s="7"/>
      <c r="GXS268" s="7"/>
      <c r="GXT268" s="7"/>
      <c r="GXU268" s="7"/>
      <c r="GXV268" s="7"/>
      <c r="GXW268" s="7"/>
      <c r="GXX268" s="7"/>
      <c r="GXY268" s="7"/>
      <c r="GXZ268" s="7"/>
      <c r="GYA268" s="7"/>
      <c r="GYB268" s="7"/>
      <c r="GYC268" s="7"/>
      <c r="GYD268" s="7"/>
      <c r="GYE268" s="7"/>
      <c r="GYF268" s="7"/>
      <c r="GYG268" s="7"/>
      <c r="GYH268" s="7"/>
      <c r="GYI268" s="7"/>
      <c r="GYJ268" s="7"/>
      <c r="GYK268" s="7"/>
      <c r="GYL268" s="7"/>
      <c r="GYM268" s="7"/>
      <c r="GYN268" s="7"/>
      <c r="GYO268" s="7"/>
      <c r="GYP268" s="7"/>
      <c r="GYQ268" s="7"/>
      <c r="GYR268" s="7"/>
      <c r="GYS268" s="7"/>
      <c r="GYT268" s="7"/>
      <c r="GYU268" s="7"/>
      <c r="GYV268" s="7"/>
      <c r="GYW268" s="7"/>
      <c r="GYX268" s="7"/>
      <c r="GYY268" s="7"/>
      <c r="GYZ268" s="7"/>
      <c r="GZA268" s="7"/>
      <c r="GZB268" s="7"/>
      <c r="GZC268" s="7"/>
      <c r="GZD268" s="7"/>
      <c r="GZE268" s="7"/>
      <c r="GZF268" s="7"/>
      <c r="GZG268" s="7"/>
      <c r="GZH268" s="7"/>
      <c r="GZI268" s="7"/>
      <c r="GZJ268" s="7"/>
      <c r="GZK268" s="7"/>
      <c r="GZL268" s="7"/>
      <c r="GZM268" s="7"/>
      <c r="GZN268" s="7"/>
      <c r="GZO268" s="7"/>
      <c r="GZP268" s="7"/>
      <c r="GZQ268" s="7"/>
      <c r="GZR268" s="7"/>
      <c r="GZS268" s="7"/>
      <c r="GZT268" s="7"/>
      <c r="GZU268" s="7"/>
      <c r="GZV268" s="7"/>
      <c r="GZW268" s="7"/>
      <c r="GZX268" s="7"/>
      <c r="GZY268" s="7"/>
      <c r="GZZ268" s="7"/>
      <c r="HAA268" s="7"/>
      <c r="HAB268" s="7"/>
      <c r="HAC268" s="7"/>
      <c r="HAD268" s="7"/>
      <c r="HAE268" s="7"/>
      <c r="HAF268" s="7"/>
      <c r="HAG268" s="7"/>
      <c r="HAH268" s="7"/>
      <c r="HAI268" s="7"/>
      <c r="HAJ268" s="7"/>
      <c r="HAK268" s="7"/>
      <c r="HAL268" s="7"/>
      <c r="HAM268" s="7"/>
      <c r="HAN268" s="7"/>
      <c r="HAO268" s="7"/>
      <c r="HAP268" s="7"/>
      <c r="HAQ268" s="7"/>
      <c r="HAR268" s="7"/>
      <c r="HAS268" s="7"/>
      <c r="HAT268" s="7"/>
      <c r="HAU268" s="7"/>
      <c r="HAV268" s="7"/>
      <c r="HAW268" s="7"/>
      <c r="HAX268" s="7"/>
      <c r="HAY268" s="7"/>
      <c r="HAZ268" s="7"/>
      <c r="HBA268" s="7"/>
      <c r="HBB268" s="7"/>
      <c r="HBC268" s="7"/>
      <c r="HBD268" s="7"/>
      <c r="HBE268" s="7"/>
      <c r="HBF268" s="7"/>
      <c r="HBG268" s="7"/>
      <c r="HBH268" s="7"/>
      <c r="HBI268" s="7"/>
      <c r="HBJ268" s="7"/>
      <c r="HBK268" s="7"/>
      <c r="HBL268" s="7"/>
      <c r="HBM268" s="7"/>
      <c r="HBN268" s="7"/>
      <c r="HBO268" s="7"/>
      <c r="HBP268" s="7"/>
      <c r="HBQ268" s="7"/>
      <c r="HBR268" s="7"/>
      <c r="HBS268" s="7"/>
      <c r="HBT268" s="7"/>
      <c r="HBU268" s="7"/>
      <c r="HBV268" s="7"/>
      <c r="HBW268" s="7"/>
      <c r="HBX268" s="7"/>
      <c r="HBY268" s="7"/>
      <c r="HBZ268" s="7"/>
      <c r="HCA268" s="7"/>
      <c r="HCB268" s="7"/>
      <c r="HCC268" s="7"/>
      <c r="HCD268" s="7"/>
      <c r="HCE268" s="7"/>
      <c r="HCF268" s="7"/>
      <c r="HCG268" s="7"/>
      <c r="HCH268" s="7"/>
      <c r="HCI268" s="7"/>
      <c r="HCJ268" s="7"/>
      <c r="HCK268" s="7"/>
      <c r="HCL268" s="7"/>
      <c r="HCM268" s="7"/>
      <c r="HCN268" s="7"/>
      <c r="HCO268" s="7"/>
      <c r="HCP268" s="7"/>
      <c r="HCQ268" s="7"/>
      <c r="HCR268" s="7"/>
      <c r="HCS268" s="7"/>
      <c r="HCT268" s="7"/>
      <c r="HCU268" s="7"/>
      <c r="HCV268" s="7"/>
      <c r="HCW268" s="7"/>
      <c r="HCX268" s="7"/>
      <c r="HCY268" s="7"/>
      <c r="HCZ268" s="7"/>
      <c r="HDA268" s="7"/>
      <c r="HDB268" s="7"/>
      <c r="HDC268" s="7"/>
      <c r="HDD268" s="7"/>
      <c r="HDE268" s="7"/>
      <c r="HDF268" s="7"/>
      <c r="HDG268" s="7"/>
      <c r="HDH268" s="7"/>
      <c r="HDI268" s="7"/>
      <c r="HDJ268" s="7"/>
      <c r="HDK268" s="7"/>
      <c r="HDL268" s="7"/>
      <c r="HDM268" s="7"/>
      <c r="HDN268" s="7"/>
      <c r="HDO268" s="7"/>
      <c r="HDP268" s="7"/>
      <c r="HDQ268" s="7"/>
      <c r="HDR268" s="7"/>
      <c r="HDS268" s="7"/>
      <c r="HDT268" s="7"/>
      <c r="HDU268" s="7"/>
      <c r="HDV268" s="7"/>
      <c r="HDW268" s="7"/>
      <c r="HDX268" s="7"/>
      <c r="HDY268" s="7"/>
      <c r="HDZ268" s="7"/>
      <c r="HEA268" s="7"/>
      <c r="HEB268" s="7"/>
      <c r="HEC268" s="7"/>
      <c r="HED268" s="7"/>
      <c r="HEE268" s="7"/>
      <c r="HEF268" s="7"/>
      <c r="HEG268" s="7"/>
      <c r="HEH268" s="7"/>
      <c r="HEI268" s="7"/>
      <c r="HEJ268" s="7"/>
      <c r="HEK268" s="7"/>
      <c r="HEL268" s="7"/>
      <c r="HEM268" s="7"/>
      <c r="HEN268" s="7"/>
      <c r="HEO268" s="7"/>
      <c r="HEP268" s="7"/>
      <c r="HEQ268" s="7"/>
      <c r="HER268" s="7"/>
      <c r="HES268" s="7"/>
      <c r="HET268" s="7"/>
      <c r="HEU268" s="7"/>
      <c r="HEV268" s="7"/>
      <c r="HEW268" s="7"/>
      <c r="HEX268" s="7"/>
      <c r="HEY268" s="7"/>
      <c r="HEZ268" s="7"/>
      <c r="HFA268" s="7"/>
      <c r="HFB268" s="7"/>
      <c r="HFC268" s="7"/>
      <c r="HFD268" s="7"/>
      <c r="HFE268" s="7"/>
      <c r="HFF268" s="7"/>
      <c r="HFG268" s="7"/>
      <c r="HFH268" s="7"/>
      <c r="HFI268" s="7"/>
      <c r="HFJ268" s="7"/>
      <c r="HFK268" s="7"/>
      <c r="HFL268" s="7"/>
      <c r="HFM268" s="7"/>
      <c r="HFN268" s="7"/>
      <c r="HFO268" s="7"/>
      <c r="HFP268" s="7"/>
      <c r="HFQ268" s="7"/>
      <c r="HFR268" s="7"/>
      <c r="HFS268" s="7"/>
      <c r="HFT268" s="7"/>
      <c r="HFU268" s="7"/>
      <c r="HFV268" s="7"/>
      <c r="HFW268" s="7"/>
      <c r="HFX268" s="7"/>
      <c r="HFY268" s="7"/>
      <c r="HFZ268" s="7"/>
      <c r="HGA268" s="7"/>
      <c r="HGB268" s="7"/>
      <c r="HGC268" s="7"/>
      <c r="HGD268" s="7"/>
      <c r="HGE268" s="7"/>
      <c r="HGF268" s="7"/>
      <c r="HGG268" s="7"/>
      <c r="HGH268" s="7"/>
      <c r="HGI268" s="7"/>
      <c r="HGJ268" s="7"/>
      <c r="HGK268" s="7"/>
      <c r="HGL268" s="7"/>
      <c r="HGM268" s="7"/>
      <c r="HGN268" s="7"/>
      <c r="HGO268" s="7"/>
      <c r="HGP268" s="7"/>
      <c r="HGQ268" s="7"/>
      <c r="HGR268" s="7"/>
      <c r="HGS268" s="7"/>
      <c r="HGT268" s="7"/>
      <c r="HGU268" s="7"/>
      <c r="HGV268" s="7"/>
      <c r="HGW268" s="7"/>
      <c r="HGX268" s="7"/>
      <c r="HGY268" s="7"/>
      <c r="HGZ268" s="7"/>
      <c r="HHA268" s="7"/>
      <c r="HHB268" s="7"/>
      <c r="HHC268" s="7"/>
      <c r="HHD268" s="7"/>
      <c r="HHE268" s="7"/>
      <c r="HHF268" s="7"/>
      <c r="HHG268" s="7"/>
      <c r="HHH268" s="7"/>
      <c r="HHI268" s="7"/>
      <c r="HHJ268" s="7"/>
      <c r="HHK268" s="7"/>
      <c r="HHL268" s="7"/>
      <c r="HHM268" s="7"/>
      <c r="HHN268" s="7"/>
      <c r="HHO268" s="7"/>
      <c r="HHP268" s="7"/>
      <c r="HHQ268" s="7"/>
      <c r="HHR268" s="7"/>
      <c r="HHS268" s="7"/>
      <c r="HHT268" s="7"/>
      <c r="HHU268" s="7"/>
      <c r="HHV268" s="7"/>
      <c r="HHW268" s="7"/>
      <c r="HHX268" s="7"/>
      <c r="HHY268" s="7"/>
      <c r="HHZ268" s="7"/>
      <c r="HIA268" s="7"/>
      <c r="HIB268" s="7"/>
      <c r="HIC268" s="7"/>
      <c r="HID268" s="7"/>
      <c r="HIE268" s="7"/>
      <c r="HIF268" s="7"/>
      <c r="HIG268" s="7"/>
      <c r="HIH268" s="7"/>
      <c r="HII268" s="7"/>
      <c r="HIJ268" s="7"/>
      <c r="HIK268" s="7"/>
      <c r="HIL268" s="7"/>
      <c r="HIM268" s="7"/>
      <c r="HIN268" s="7"/>
      <c r="HIO268" s="7"/>
      <c r="HIP268" s="7"/>
      <c r="HIQ268" s="7"/>
      <c r="HIR268" s="7"/>
      <c r="HIS268" s="7"/>
      <c r="HIT268" s="7"/>
      <c r="HIU268" s="7"/>
      <c r="HIV268" s="7"/>
      <c r="HIW268" s="7"/>
      <c r="HIX268" s="7"/>
      <c r="HIY268" s="7"/>
      <c r="HIZ268" s="7"/>
      <c r="HJA268" s="7"/>
      <c r="HJB268" s="7"/>
      <c r="HJC268" s="7"/>
      <c r="HJD268" s="7"/>
      <c r="HJE268" s="7"/>
      <c r="HJF268" s="7"/>
      <c r="HJG268" s="7"/>
      <c r="HJH268" s="7"/>
      <c r="HJI268" s="7"/>
      <c r="HJJ268" s="7"/>
      <c r="HJK268" s="7"/>
      <c r="HJL268" s="7"/>
      <c r="HJM268" s="7"/>
      <c r="HJN268" s="7"/>
      <c r="HJO268" s="7"/>
      <c r="HJP268" s="7"/>
      <c r="HJQ268" s="7"/>
      <c r="HJR268" s="7"/>
      <c r="HJS268" s="7"/>
      <c r="HJT268" s="7"/>
      <c r="HJU268" s="7"/>
      <c r="HJV268" s="7"/>
      <c r="HJW268" s="7"/>
      <c r="HJX268" s="7"/>
      <c r="HJY268" s="7"/>
      <c r="HJZ268" s="7"/>
      <c r="HKA268" s="7"/>
      <c r="HKB268" s="7"/>
      <c r="HKC268" s="7"/>
      <c r="HKD268" s="7"/>
      <c r="HKE268" s="7"/>
      <c r="HKF268" s="7"/>
      <c r="HKG268" s="7"/>
      <c r="HKH268" s="7"/>
      <c r="HKI268" s="7"/>
      <c r="HKJ268" s="7"/>
      <c r="HKK268" s="7"/>
      <c r="HKL268" s="7"/>
      <c r="HKM268" s="7"/>
      <c r="HKN268" s="7"/>
      <c r="HKO268" s="7"/>
      <c r="HKP268" s="7"/>
      <c r="HKQ268" s="7"/>
      <c r="HKR268" s="7"/>
      <c r="HKS268" s="7"/>
      <c r="HKT268" s="7"/>
      <c r="HKU268" s="7"/>
      <c r="HKV268" s="7"/>
      <c r="HKW268" s="7"/>
      <c r="HKX268" s="7"/>
      <c r="HKY268" s="7"/>
      <c r="HKZ268" s="7"/>
      <c r="HLA268" s="7"/>
      <c r="HLB268" s="7"/>
      <c r="HLC268" s="7"/>
      <c r="HLD268" s="7"/>
      <c r="HLE268" s="7"/>
      <c r="HLF268" s="7"/>
      <c r="HLG268" s="7"/>
      <c r="HLH268" s="7"/>
      <c r="HLI268" s="7"/>
      <c r="HLJ268" s="7"/>
      <c r="HLK268" s="7"/>
      <c r="HLL268" s="7"/>
      <c r="HLM268" s="7"/>
      <c r="HLN268" s="7"/>
      <c r="HLO268" s="7"/>
      <c r="HLP268" s="7"/>
      <c r="HLQ268" s="7"/>
      <c r="HLR268" s="7"/>
      <c r="HLS268" s="7"/>
      <c r="HLT268" s="7"/>
      <c r="HLU268" s="7"/>
      <c r="HLV268" s="7"/>
      <c r="HLW268" s="7"/>
      <c r="HLX268" s="7"/>
      <c r="HLY268" s="7"/>
      <c r="HLZ268" s="7"/>
      <c r="HMA268" s="7"/>
      <c r="HMB268" s="7"/>
      <c r="HMC268" s="7"/>
      <c r="HMD268" s="7"/>
      <c r="HME268" s="7"/>
      <c r="HMF268" s="7"/>
      <c r="HMG268" s="7"/>
      <c r="HMH268" s="7"/>
      <c r="HMI268" s="7"/>
      <c r="HMJ268" s="7"/>
      <c r="HMK268" s="7"/>
      <c r="HML268" s="7"/>
      <c r="HMM268" s="7"/>
      <c r="HMN268" s="7"/>
      <c r="HMO268" s="7"/>
      <c r="HMP268" s="7"/>
      <c r="HMQ268" s="7"/>
      <c r="HMR268" s="7"/>
      <c r="HMS268" s="7"/>
      <c r="HMT268" s="7"/>
      <c r="HMU268" s="7"/>
      <c r="HMV268" s="7"/>
      <c r="HMW268" s="7"/>
      <c r="HMX268" s="7"/>
      <c r="HMY268" s="7"/>
      <c r="HMZ268" s="7"/>
      <c r="HNA268" s="7"/>
      <c r="HNB268" s="7"/>
      <c r="HNC268" s="7"/>
      <c r="HND268" s="7"/>
      <c r="HNE268" s="7"/>
      <c r="HNF268" s="7"/>
      <c r="HNG268" s="7"/>
      <c r="HNH268" s="7"/>
      <c r="HNI268" s="7"/>
      <c r="HNJ268" s="7"/>
      <c r="HNK268" s="7"/>
      <c r="HNL268" s="7"/>
      <c r="HNM268" s="7"/>
      <c r="HNN268" s="7"/>
      <c r="HNO268" s="7"/>
      <c r="HNP268" s="7"/>
      <c r="HNQ268" s="7"/>
      <c r="HNR268" s="7"/>
      <c r="HNS268" s="7"/>
      <c r="HNT268" s="7"/>
      <c r="HNU268" s="7"/>
      <c r="HNV268" s="7"/>
      <c r="HNW268" s="7"/>
      <c r="HNX268" s="7"/>
      <c r="HNY268" s="7"/>
      <c r="HNZ268" s="7"/>
      <c r="HOA268" s="7"/>
      <c r="HOB268" s="7"/>
      <c r="HOC268" s="7"/>
      <c r="HOD268" s="7"/>
      <c r="HOE268" s="7"/>
      <c r="HOF268" s="7"/>
      <c r="HOG268" s="7"/>
      <c r="HOH268" s="7"/>
      <c r="HOI268" s="7"/>
      <c r="HOJ268" s="7"/>
      <c r="HOK268" s="7"/>
      <c r="HOL268" s="7"/>
      <c r="HOM268" s="7"/>
      <c r="HON268" s="7"/>
      <c r="HOO268" s="7"/>
      <c r="HOP268" s="7"/>
      <c r="HOQ268" s="7"/>
      <c r="HOR268" s="7"/>
      <c r="HOS268" s="7"/>
      <c r="HOT268" s="7"/>
      <c r="HOU268" s="7"/>
      <c r="HOV268" s="7"/>
      <c r="HOW268" s="7"/>
      <c r="HOX268" s="7"/>
      <c r="HOY268" s="7"/>
      <c r="HOZ268" s="7"/>
      <c r="HPA268" s="7"/>
      <c r="HPB268" s="7"/>
      <c r="HPC268" s="7"/>
      <c r="HPD268" s="7"/>
      <c r="HPE268" s="7"/>
      <c r="HPF268" s="7"/>
      <c r="HPG268" s="7"/>
      <c r="HPH268" s="7"/>
      <c r="HPI268" s="7"/>
      <c r="HPJ268" s="7"/>
      <c r="HPK268" s="7"/>
      <c r="HPL268" s="7"/>
      <c r="HPM268" s="7"/>
      <c r="HPN268" s="7"/>
      <c r="HPO268" s="7"/>
      <c r="HPP268" s="7"/>
      <c r="HPQ268" s="7"/>
      <c r="HPR268" s="7"/>
      <c r="HPS268" s="7"/>
      <c r="HPT268" s="7"/>
      <c r="HPU268" s="7"/>
      <c r="HPV268" s="7"/>
      <c r="HPW268" s="7"/>
      <c r="HPX268" s="7"/>
      <c r="HPY268" s="7"/>
      <c r="HPZ268" s="7"/>
      <c r="HQA268" s="7"/>
      <c r="HQB268" s="7"/>
      <c r="HQC268" s="7"/>
      <c r="HQD268" s="7"/>
      <c r="HQE268" s="7"/>
      <c r="HQF268" s="7"/>
      <c r="HQG268" s="7"/>
      <c r="HQH268" s="7"/>
      <c r="HQI268" s="7"/>
      <c r="HQJ268" s="7"/>
      <c r="HQK268" s="7"/>
      <c r="HQL268" s="7"/>
      <c r="HQM268" s="7"/>
      <c r="HQN268" s="7"/>
      <c r="HQO268" s="7"/>
      <c r="HQP268" s="7"/>
      <c r="HQQ268" s="7"/>
      <c r="HQR268" s="7"/>
      <c r="HQS268" s="7"/>
      <c r="HQT268" s="7"/>
      <c r="HQU268" s="7"/>
      <c r="HQV268" s="7"/>
      <c r="HQW268" s="7"/>
      <c r="HQX268" s="7"/>
      <c r="HQY268" s="7"/>
      <c r="HQZ268" s="7"/>
      <c r="HRA268" s="7"/>
      <c r="HRB268" s="7"/>
      <c r="HRC268" s="7"/>
      <c r="HRD268" s="7"/>
      <c r="HRE268" s="7"/>
      <c r="HRF268" s="7"/>
      <c r="HRG268" s="7"/>
      <c r="HRH268" s="7"/>
      <c r="HRI268" s="7"/>
      <c r="HRJ268" s="7"/>
      <c r="HRK268" s="7"/>
      <c r="HRL268" s="7"/>
      <c r="HRM268" s="7"/>
      <c r="HRN268" s="7"/>
      <c r="HRO268" s="7"/>
      <c r="HRP268" s="7"/>
      <c r="HRQ268" s="7"/>
      <c r="HRR268" s="7"/>
      <c r="HRS268" s="7"/>
      <c r="HRT268" s="7"/>
      <c r="HRU268" s="7"/>
      <c r="HRV268" s="7"/>
      <c r="HRW268" s="7"/>
      <c r="HRX268" s="7"/>
      <c r="HRY268" s="7"/>
      <c r="HRZ268" s="7"/>
      <c r="HSA268" s="7"/>
      <c r="HSB268" s="7"/>
      <c r="HSC268" s="7"/>
      <c r="HSD268" s="7"/>
      <c r="HSE268" s="7"/>
      <c r="HSF268" s="7"/>
      <c r="HSG268" s="7"/>
      <c r="HSH268" s="7"/>
      <c r="HSI268" s="7"/>
      <c r="HSJ268" s="7"/>
      <c r="HSK268" s="7"/>
      <c r="HSL268" s="7"/>
      <c r="HSM268" s="7"/>
      <c r="HSN268" s="7"/>
      <c r="HSO268" s="7"/>
      <c r="HSP268" s="7"/>
      <c r="HSQ268" s="7"/>
      <c r="HSR268" s="7"/>
      <c r="HSS268" s="7"/>
      <c r="HST268" s="7"/>
      <c r="HSU268" s="7"/>
      <c r="HSV268" s="7"/>
      <c r="HSW268" s="7"/>
      <c r="HSX268" s="7"/>
      <c r="HSY268" s="7"/>
      <c r="HSZ268" s="7"/>
      <c r="HTA268" s="7"/>
      <c r="HTB268" s="7"/>
      <c r="HTC268" s="7"/>
      <c r="HTD268" s="7"/>
      <c r="HTE268" s="7"/>
      <c r="HTF268" s="7"/>
      <c r="HTG268" s="7"/>
      <c r="HTH268" s="7"/>
      <c r="HTI268" s="7"/>
      <c r="HTJ268" s="7"/>
      <c r="HTK268" s="7"/>
      <c r="HTL268" s="7"/>
      <c r="HTM268" s="7"/>
      <c r="HTN268" s="7"/>
      <c r="HTO268" s="7"/>
      <c r="HTP268" s="7"/>
      <c r="HTQ268" s="7"/>
      <c r="HTR268" s="7"/>
      <c r="HTS268" s="7"/>
      <c r="HTT268" s="7"/>
      <c r="HTU268" s="7"/>
      <c r="HTV268" s="7"/>
      <c r="HTW268" s="7"/>
      <c r="HTX268" s="7"/>
      <c r="HTY268" s="7"/>
      <c r="HTZ268" s="7"/>
      <c r="HUA268" s="7"/>
      <c r="HUB268" s="7"/>
      <c r="HUC268" s="7"/>
      <c r="HUD268" s="7"/>
      <c r="HUE268" s="7"/>
      <c r="HUF268" s="7"/>
      <c r="HUG268" s="7"/>
      <c r="HUH268" s="7"/>
      <c r="HUI268" s="7"/>
      <c r="HUJ268" s="7"/>
      <c r="HUK268" s="7"/>
      <c r="HUL268" s="7"/>
      <c r="HUM268" s="7"/>
      <c r="HUN268" s="7"/>
      <c r="HUO268" s="7"/>
      <c r="HUP268" s="7"/>
      <c r="HUQ268" s="7"/>
      <c r="HUR268" s="7"/>
      <c r="HUS268" s="7"/>
      <c r="HUT268" s="7"/>
      <c r="HUU268" s="7"/>
      <c r="HUV268" s="7"/>
      <c r="HUW268" s="7"/>
      <c r="HUX268" s="7"/>
      <c r="HUY268" s="7"/>
      <c r="HUZ268" s="7"/>
      <c r="HVA268" s="7"/>
      <c r="HVB268" s="7"/>
      <c r="HVC268" s="7"/>
      <c r="HVD268" s="7"/>
      <c r="HVE268" s="7"/>
      <c r="HVF268" s="7"/>
      <c r="HVG268" s="7"/>
      <c r="HVH268" s="7"/>
      <c r="HVI268" s="7"/>
      <c r="HVJ268" s="7"/>
      <c r="HVK268" s="7"/>
      <c r="HVL268" s="7"/>
      <c r="HVM268" s="7"/>
      <c r="HVN268" s="7"/>
      <c r="HVO268" s="7"/>
      <c r="HVP268" s="7"/>
      <c r="HVQ268" s="7"/>
      <c r="HVR268" s="7"/>
      <c r="HVS268" s="7"/>
      <c r="HVT268" s="7"/>
      <c r="HVU268" s="7"/>
      <c r="HVV268" s="7"/>
      <c r="HVW268" s="7"/>
      <c r="HVX268" s="7"/>
      <c r="HVY268" s="7"/>
      <c r="HVZ268" s="7"/>
      <c r="HWA268" s="7"/>
      <c r="HWB268" s="7"/>
      <c r="HWC268" s="7"/>
      <c r="HWD268" s="7"/>
      <c r="HWE268" s="7"/>
      <c r="HWF268" s="7"/>
      <c r="HWG268" s="7"/>
      <c r="HWH268" s="7"/>
      <c r="HWI268" s="7"/>
      <c r="HWJ268" s="7"/>
      <c r="HWK268" s="7"/>
      <c r="HWL268" s="7"/>
      <c r="HWM268" s="7"/>
      <c r="HWN268" s="7"/>
      <c r="HWO268" s="7"/>
      <c r="HWP268" s="7"/>
      <c r="HWQ268" s="7"/>
      <c r="HWR268" s="7"/>
      <c r="HWS268" s="7"/>
      <c r="HWT268" s="7"/>
      <c r="HWU268" s="7"/>
      <c r="HWV268" s="7"/>
      <c r="HWW268" s="7"/>
      <c r="HWX268" s="7"/>
      <c r="HWY268" s="7"/>
      <c r="HWZ268" s="7"/>
      <c r="HXA268" s="7"/>
      <c r="HXB268" s="7"/>
      <c r="HXC268" s="7"/>
      <c r="HXD268" s="7"/>
      <c r="HXE268" s="7"/>
      <c r="HXF268" s="7"/>
      <c r="HXG268" s="7"/>
      <c r="HXH268" s="7"/>
      <c r="HXI268" s="7"/>
      <c r="HXJ268" s="7"/>
      <c r="HXK268" s="7"/>
      <c r="HXL268" s="7"/>
      <c r="HXM268" s="7"/>
      <c r="HXN268" s="7"/>
      <c r="HXO268" s="7"/>
      <c r="HXP268" s="7"/>
      <c r="HXQ268" s="7"/>
      <c r="HXR268" s="7"/>
      <c r="HXS268" s="7"/>
      <c r="HXT268" s="7"/>
      <c r="HXU268" s="7"/>
      <c r="HXV268" s="7"/>
      <c r="HXW268" s="7"/>
      <c r="HXX268" s="7"/>
      <c r="HXY268" s="7"/>
      <c r="HXZ268" s="7"/>
      <c r="HYA268" s="7"/>
      <c r="HYB268" s="7"/>
      <c r="HYC268" s="7"/>
      <c r="HYD268" s="7"/>
      <c r="HYE268" s="7"/>
      <c r="HYF268" s="7"/>
      <c r="HYG268" s="7"/>
      <c r="HYH268" s="7"/>
      <c r="HYI268" s="7"/>
      <c r="HYJ268" s="7"/>
      <c r="HYK268" s="7"/>
      <c r="HYL268" s="7"/>
      <c r="HYM268" s="7"/>
      <c r="HYN268" s="7"/>
      <c r="HYO268" s="7"/>
      <c r="HYP268" s="7"/>
      <c r="HYQ268" s="7"/>
      <c r="HYR268" s="7"/>
      <c r="HYS268" s="7"/>
      <c r="HYT268" s="7"/>
      <c r="HYU268" s="7"/>
      <c r="HYV268" s="7"/>
      <c r="HYW268" s="7"/>
      <c r="HYX268" s="7"/>
      <c r="HYY268" s="7"/>
      <c r="HYZ268" s="7"/>
      <c r="HZA268" s="7"/>
      <c r="HZB268" s="7"/>
      <c r="HZC268" s="7"/>
      <c r="HZD268" s="7"/>
      <c r="HZE268" s="7"/>
      <c r="HZF268" s="7"/>
      <c r="HZG268" s="7"/>
      <c r="HZH268" s="7"/>
      <c r="HZI268" s="7"/>
      <c r="HZJ268" s="7"/>
      <c r="HZK268" s="7"/>
      <c r="HZL268" s="7"/>
      <c r="HZM268" s="7"/>
      <c r="HZN268" s="7"/>
      <c r="HZO268" s="7"/>
      <c r="HZP268" s="7"/>
      <c r="HZQ268" s="7"/>
      <c r="HZR268" s="7"/>
      <c r="HZS268" s="7"/>
      <c r="HZT268" s="7"/>
      <c r="HZU268" s="7"/>
      <c r="HZV268" s="7"/>
      <c r="HZW268" s="7"/>
      <c r="HZX268" s="7"/>
      <c r="HZY268" s="7"/>
      <c r="HZZ268" s="7"/>
      <c r="IAA268" s="7"/>
      <c r="IAB268" s="7"/>
      <c r="IAC268" s="7"/>
      <c r="IAD268" s="7"/>
      <c r="IAE268" s="7"/>
      <c r="IAF268" s="7"/>
      <c r="IAG268" s="7"/>
      <c r="IAH268" s="7"/>
      <c r="IAI268" s="7"/>
      <c r="IAJ268" s="7"/>
      <c r="IAK268" s="7"/>
      <c r="IAL268" s="7"/>
      <c r="IAM268" s="7"/>
      <c r="IAN268" s="7"/>
      <c r="IAO268" s="7"/>
      <c r="IAP268" s="7"/>
      <c r="IAQ268" s="7"/>
      <c r="IAR268" s="7"/>
      <c r="IAS268" s="7"/>
      <c r="IAT268" s="7"/>
      <c r="IAU268" s="7"/>
      <c r="IAV268" s="7"/>
      <c r="IAW268" s="7"/>
      <c r="IAX268" s="7"/>
      <c r="IAY268" s="7"/>
      <c r="IAZ268" s="7"/>
      <c r="IBA268" s="7"/>
      <c r="IBB268" s="7"/>
      <c r="IBC268" s="7"/>
      <c r="IBD268" s="7"/>
      <c r="IBE268" s="7"/>
      <c r="IBF268" s="7"/>
      <c r="IBG268" s="7"/>
      <c r="IBH268" s="7"/>
      <c r="IBI268" s="7"/>
      <c r="IBJ268" s="7"/>
      <c r="IBK268" s="7"/>
      <c r="IBL268" s="7"/>
      <c r="IBM268" s="7"/>
      <c r="IBN268" s="7"/>
      <c r="IBO268" s="7"/>
      <c r="IBP268" s="7"/>
      <c r="IBQ268" s="7"/>
      <c r="IBR268" s="7"/>
      <c r="IBS268" s="7"/>
      <c r="IBT268" s="7"/>
      <c r="IBU268" s="7"/>
      <c r="IBV268" s="7"/>
      <c r="IBW268" s="7"/>
      <c r="IBX268" s="7"/>
      <c r="IBY268" s="7"/>
      <c r="IBZ268" s="7"/>
      <c r="ICA268" s="7"/>
      <c r="ICB268" s="7"/>
      <c r="ICC268" s="7"/>
      <c r="ICD268" s="7"/>
      <c r="ICE268" s="7"/>
      <c r="ICF268" s="7"/>
      <c r="ICG268" s="7"/>
      <c r="ICH268" s="7"/>
      <c r="ICI268" s="7"/>
      <c r="ICJ268" s="7"/>
      <c r="ICK268" s="7"/>
      <c r="ICL268" s="7"/>
      <c r="ICM268" s="7"/>
      <c r="ICN268" s="7"/>
      <c r="ICO268" s="7"/>
      <c r="ICP268" s="7"/>
      <c r="ICQ268" s="7"/>
      <c r="ICR268" s="7"/>
      <c r="ICS268" s="7"/>
      <c r="ICT268" s="7"/>
      <c r="ICU268" s="7"/>
      <c r="ICV268" s="7"/>
      <c r="ICW268" s="7"/>
      <c r="ICX268" s="7"/>
      <c r="ICY268" s="7"/>
      <c r="ICZ268" s="7"/>
      <c r="IDA268" s="7"/>
      <c r="IDB268" s="7"/>
      <c r="IDC268" s="7"/>
      <c r="IDD268" s="7"/>
      <c r="IDE268" s="7"/>
      <c r="IDF268" s="7"/>
      <c r="IDG268" s="7"/>
      <c r="IDH268" s="7"/>
      <c r="IDI268" s="7"/>
      <c r="IDJ268" s="7"/>
      <c r="IDK268" s="7"/>
      <c r="IDL268" s="7"/>
      <c r="IDM268" s="7"/>
      <c r="IDN268" s="7"/>
      <c r="IDO268" s="7"/>
      <c r="IDP268" s="7"/>
      <c r="IDQ268" s="7"/>
      <c r="IDR268" s="7"/>
      <c r="IDS268" s="7"/>
      <c r="IDT268" s="7"/>
      <c r="IDU268" s="7"/>
      <c r="IDV268" s="7"/>
      <c r="IDW268" s="7"/>
      <c r="IDX268" s="7"/>
      <c r="IDY268" s="7"/>
      <c r="IDZ268" s="7"/>
      <c r="IEA268" s="7"/>
      <c r="IEB268" s="7"/>
      <c r="IEC268" s="7"/>
      <c r="IED268" s="7"/>
      <c r="IEE268" s="7"/>
      <c r="IEF268" s="7"/>
      <c r="IEG268" s="7"/>
      <c r="IEH268" s="7"/>
      <c r="IEI268" s="7"/>
      <c r="IEJ268" s="7"/>
      <c r="IEK268" s="7"/>
      <c r="IEL268" s="7"/>
      <c r="IEM268" s="7"/>
      <c r="IEN268" s="7"/>
      <c r="IEO268" s="7"/>
      <c r="IEP268" s="7"/>
      <c r="IEQ268" s="7"/>
      <c r="IER268" s="7"/>
      <c r="IES268" s="7"/>
      <c r="IET268" s="7"/>
      <c r="IEU268" s="7"/>
      <c r="IEV268" s="7"/>
      <c r="IEW268" s="7"/>
      <c r="IEX268" s="7"/>
      <c r="IEY268" s="7"/>
      <c r="IEZ268" s="7"/>
      <c r="IFA268" s="7"/>
      <c r="IFB268" s="7"/>
      <c r="IFC268" s="7"/>
      <c r="IFD268" s="7"/>
      <c r="IFE268" s="7"/>
      <c r="IFF268" s="7"/>
      <c r="IFG268" s="7"/>
      <c r="IFH268" s="7"/>
      <c r="IFI268" s="7"/>
      <c r="IFJ268" s="7"/>
      <c r="IFK268" s="7"/>
      <c r="IFL268" s="7"/>
      <c r="IFM268" s="7"/>
      <c r="IFN268" s="7"/>
      <c r="IFO268" s="7"/>
      <c r="IFP268" s="7"/>
      <c r="IFQ268" s="7"/>
      <c r="IFR268" s="7"/>
      <c r="IFS268" s="7"/>
      <c r="IFT268" s="7"/>
      <c r="IFU268" s="7"/>
      <c r="IFV268" s="7"/>
      <c r="IFW268" s="7"/>
      <c r="IFX268" s="7"/>
      <c r="IFY268" s="7"/>
      <c r="IFZ268" s="7"/>
      <c r="IGA268" s="7"/>
      <c r="IGB268" s="7"/>
      <c r="IGC268" s="7"/>
      <c r="IGD268" s="7"/>
      <c r="IGE268" s="7"/>
      <c r="IGF268" s="7"/>
      <c r="IGG268" s="7"/>
      <c r="IGH268" s="7"/>
      <c r="IGI268" s="7"/>
      <c r="IGJ268" s="7"/>
      <c r="IGK268" s="7"/>
      <c r="IGL268" s="7"/>
      <c r="IGM268" s="7"/>
      <c r="IGN268" s="7"/>
      <c r="IGO268" s="7"/>
      <c r="IGP268" s="7"/>
      <c r="IGQ268" s="7"/>
      <c r="IGR268" s="7"/>
      <c r="IGS268" s="7"/>
      <c r="IGT268" s="7"/>
      <c r="IGU268" s="7"/>
      <c r="IGV268" s="7"/>
      <c r="IGW268" s="7"/>
      <c r="IGX268" s="7"/>
      <c r="IGY268" s="7"/>
      <c r="IGZ268" s="7"/>
      <c r="IHA268" s="7"/>
      <c r="IHB268" s="7"/>
      <c r="IHC268" s="7"/>
      <c r="IHD268" s="7"/>
      <c r="IHE268" s="7"/>
      <c r="IHF268" s="7"/>
      <c r="IHG268" s="7"/>
      <c r="IHH268" s="7"/>
      <c r="IHI268" s="7"/>
      <c r="IHJ268" s="7"/>
      <c r="IHK268" s="7"/>
      <c r="IHL268" s="7"/>
      <c r="IHM268" s="7"/>
      <c r="IHN268" s="7"/>
      <c r="IHO268" s="7"/>
      <c r="IHP268" s="7"/>
      <c r="IHQ268" s="7"/>
      <c r="IHR268" s="7"/>
      <c r="IHS268" s="7"/>
      <c r="IHT268" s="7"/>
      <c r="IHU268" s="7"/>
      <c r="IHV268" s="7"/>
      <c r="IHW268" s="7"/>
      <c r="IHX268" s="7"/>
      <c r="IHY268" s="7"/>
      <c r="IHZ268" s="7"/>
      <c r="IIA268" s="7"/>
      <c r="IIB268" s="7"/>
      <c r="IIC268" s="7"/>
      <c r="IID268" s="7"/>
      <c r="IIE268" s="7"/>
      <c r="IIF268" s="7"/>
      <c r="IIG268" s="7"/>
      <c r="IIH268" s="7"/>
      <c r="III268" s="7"/>
      <c r="IIJ268" s="7"/>
      <c r="IIK268" s="7"/>
      <c r="IIL268" s="7"/>
      <c r="IIM268" s="7"/>
      <c r="IIN268" s="7"/>
      <c r="IIO268" s="7"/>
      <c r="IIP268" s="7"/>
      <c r="IIQ268" s="7"/>
      <c r="IIR268" s="7"/>
      <c r="IIS268" s="7"/>
      <c r="IIT268" s="7"/>
      <c r="IIU268" s="7"/>
      <c r="IIV268" s="7"/>
      <c r="IIW268" s="7"/>
      <c r="IIX268" s="7"/>
      <c r="IIY268" s="7"/>
      <c r="IIZ268" s="7"/>
      <c r="IJA268" s="7"/>
      <c r="IJB268" s="7"/>
      <c r="IJC268" s="7"/>
      <c r="IJD268" s="7"/>
      <c r="IJE268" s="7"/>
      <c r="IJF268" s="7"/>
      <c r="IJG268" s="7"/>
      <c r="IJH268" s="7"/>
      <c r="IJI268" s="7"/>
      <c r="IJJ268" s="7"/>
      <c r="IJK268" s="7"/>
      <c r="IJL268" s="7"/>
      <c r="IJM268" s="7"/>
      <c r="IJN268" s="7"/>
      <c r="IJO268" s="7"/>
      <c r="IJP268" s="7"/>
      <c r="IJQ268" s="7"/>
      <c r="IJR268" s="7"/>
      <c r="IJS268" s="7"/>
      <c r="IJT268" s="7"/>
      <c r="IJU268" s="7"/>
      <c r="IJV268" s="7"/>
      <c r="IJW268" s="7"/>
      <c r="IJX268" s="7"/>
      <c r="IJY268" s="7"/>
      <c r="IJZ268" s="7"/>
      <c r="IKA268" s="7"/>
      <c r="IKB268" s="7"/>
      <c r="IKC268" s="7"/>
      <c r="IKD268" s="7"/>
      <c r="IKE268" s="7"/>
      <c r="IKF268" s="7"/>
      <c r="IKG268" s="7"/>
      <c r="IKH268" s="7"/>
      <c r="IKI268" s="7"/>
      <c r="IKJ268" s="7"/>
      <c r="IKK268" s="7"/>
      <c r="IKL268" s="7"/>
      <c r="IKM268" s="7"/>
      <c r="IKN268" s="7"/>
      <c r="IKO268" s="7"/>
      <c r="IKP268" s="7"/>
      <c r="IKQ268" s="7"/>
      <c r="IKR268" s="7"/>
      <c r="IKS268" s="7"/>
      <c r="IKT268" s="7"/>
      <c r="IKU268" s="7"/>
      <c r="IKV268" s="7"/>
      <c r="IKW268" s="7"/>
      <c r="IKX268" s="7"/>
      <c r="IKY268" s="7"/>
      <c r="IKZ268" s="7"/>
      <c r="ILA268" s="7"/>
      <c r="ILB268" s="7"/>
      <c r="ILC268" s="7"/>
      <c r="ILD268" s="7"/>
      <c r="ILE268" s="7"/>
      <c r="ILF268" s="7"/>
      <c r="ILG268" s="7"/>
      <c r="ILH268" s="7"/>
      <c r="ILI268" s="7"/>
      <c r="ILJ268" s="7"/>
      <c r="ILK268" s="7"/>
      <c r="ILL268" s="7"/>
      <c r="ILM268" s="7"/>
      <c r="ILN268" s="7"/>
      <c r="ILO268" s="7"/>
      <c r="ILP268" s="7"/>
      <c r="ILQ268" s="7"/>
      <c r="ILR268" s="7"/>
      <c r="ILS268" s="7"/>
      <c r="ILT268" s="7"/>
      <c r="ILU268" s="7"/>
      <c r="ILV268" s="7"/>
      <c r="ILW268" s="7"/>
      <c r="ILX268" s="7"/>
      <c r="ILY268" s="7"/>
      <c r="ILZ268" s="7"/>
      <c r="IMA268" s="7"/>
      <c r="IMB268" s="7"/>
      <c r="IMC268" s="7"/>
      <c r="IMD268" s="7"/>
      <c r="IME268" s="7"/>
      <c r="IMF268" s="7"/>
      <c r="IMG268" s="7"/>
      <c r="IMH268" s="7"/>
      <c r="IMI268" s="7"/>
      <c r="IMJ268" s="7"/>
      <c r="IMK268" s="7"/>
      <c r="IML268" s="7"/>
      <c r="IMM268" s="7"/>
      <c r="IMN268" s="7"/>
      <c r="IMO268" s="7"/>
      <c r="IMP268" s="7"/>
      <c r="IMQ268" s="7"/>
      <c r="IMR268" s="7"/>
      <c r="IMS268" s="7"/>
      <c r="IMT268" s="7"/>
      <c r="IMU268" s="7"/>
      <c r="IMV268" s="7"/>
      <c r="IMW268" s="7"/>
      <c r="IMX268" s="7"/>
      <c r="IMY268" s="7"/>
      <c r="IMZ268" s="7"/>
      <c r="INA268" s="7"/>
      <c r="INB268" s="7"/>
      <c r="INC268" s="7"/>
      <c r="IND268" s="7"/>
      <c r="INE268" s="7"/>
      <c r="INF268" s="7"/>
      <c r="ING268" s="7"/>
      <c r="INH268" s="7"/>
      <c r="INI268" s="7"/>
      <c r="INJ268" s="7"/>
      <c r="INK268" s="7"/>
      <c r="INL268" s="7"/>
      <c r="INM268" s="7"/>
      <c r="INN268" s="7"/>
      <c r="INO268" s="7"/>
      <c r="INP268" s="7"/>
      <c r="INQ268" s="7"/>
      <c r="INR268" s="7"/>
      <c r="INS268" s="7"/>
      <c r="INT268" s="7"/>
      <c r="INU268" s="7"/>
      <c r="INV268" s="7"/>
      <c r="INW268" s="7"/>
      <c r="INX268" s="7"/>
      <c r="INY268" s="7"/>
      <c r="INZ268" s="7"/>
      <c r="IOA268" s="7"/>
      <c r="IOB268" s="7"/>
      <c r="IOC268" s="7"/>
      <c r="IOD268" s="7"/>
      <c r="IOE268" s="7"/>
      <c r="IOF268" s="7"/>
      <c r="IOG268" s="7"/>
      <c r="IOH268" s="7"/>
      <c r="IOI268" s="7"/>
      <c r="IOJ268" s="7"/>
      <c r="IOK268" s="7"/>
      <c r="IOL268" s="7"/>
      <c r="IOM268" s="7"/>
      <c r="ION268" s="7"/>
      <c r="IOO268" s="7"/>
      <c r="IOP268" s="7"/>
      <c r="IOQ268" s="7"/>
      <c r="IOR268" s="7"/>
      <c r="IOS268" s="7"/>
      <c r="IOT268" s="7"/>
      <c r="IOU268" s="7"/>
      <c r="IOV268" s="7"/>
      <c r="IOW268" s="7"/>
      <c r="IOX268" s="7"/>
      <c r="IOY268" s="7"/>
      <c r="IOZ268" s="7"/>
      <c r="IPA268" s="7"/>
      <c r="IPB268" s="7"/>
      <c r="IPC268" s="7"/>
      <c r="IPD268" s="7"/>
      <c r="IPE268" s="7"/>
      <c r="IPF268" s="7"/>
      <c r="IPG268" s="7"/>
      <c r="IPH268" s="7"/>
      <c r="IPI268" s="7"/>
      <c r="IPJ268" s="7"/>
      <c r="IPK268" s="7"/>
      <c r="IPL268" s="7"/>
      <c r="IPM268" s="7"/>
      <c r="IPN268" s="7"/>
      <c r="IPO268" s="7"/>
      <c r="IPP268" s="7"/>
      <c r="IPQ268" s="7"/>
      <c r="IPR268" s="7"/>
      <c r="IPS268" s="7"/>
      <c r="IPT268" s="7"/>
      <c r="IPU268" s="7"/>
      <c r="IPV268" s="7"/>
      <c r="IPW268" s="7"/>
      <c r="IPX268" s="7"/>
      <c r="IPY268" s="7"/>
      <c r="IPZ268" s="7"/>
      <c r="IQA268" s="7"/>
      <c r="IQB268" s="7"/>
      <c r="IQC268" s="7"/>
      <c r="IQD268" s="7"/>
      <c r="IQE268" s="7"/>
      <c r="IQF268" s="7"/>
      <c r="IQG268" s="7"/>
      <c r="IQH268" s="7"/>
      <c r="IQI268" s="7"/>
      <c r="IQJ268" s="7"/>
      <c r="IQK268" s="7"/>
      <c r="IQL268" s="7"/>
      <c r="IQM268" s="7"/>
      <c r="IQN268" s="7"/>
      <c r="IQO268" s="7"/>
      <c r="IQP268" s="7"/>
      <c r="IQQ268" s="7"/>
      <c r="IQR268" s="7"/>
      <c r="IQS268" s="7"/>
      <c r="IQT268" s="7"/>
      <c r="IQU268" s="7"/>
      <c r="IQV268" s="7"/>
      <c r="IQW268" s="7"/>
      <c r="IQX268" s="7"/>
      <c r="IQY268" s="7"/>
      <c r="IQZ268" s="7"/>
      <c r="IRA268" s="7"/>
      <c r="IRB268" s="7"/>
      <c r="IRC268" s="7"/>
      <c r="IRD268" s="7"/>
      <c r="IRE268" s="7"/>
      <c r="IRF268" s="7"/>
      <c r="IRG268" s="7"/>
      <c r="IRH268" s="7"/>
      <c r="IRI268" s="7"/>
      <c r="IRJ268" s="7"/>
      <c r="IRK268" s="7"/>
      <c r="IRL268" s="7"/>
      <c r="IRM268" s="7"/>
      <c r="IRN268" s="7"/>
      <c r="IRO268" s="7"/>
      <c r="IRP268" s="7"/>
      <c r="IRQ268" s="7"/>
      <c r="IRR268" s="7"/>
      <c r="IRS268" s="7"/>
      <c r="IRT268" s="7"/>
      <c r="IRU268" s="7"/>
      <c r="IRV268" s="7"/>
      <c r="IRW268" s="7"/>
      <c r="IRX268" s="7"/>
      <c r="IRY268" s="7"/>
      <c r="IRZ268" s="7"/>
      <c r="ISA268" s="7"/>
      <c r="ISB268" s="7"/>
      <c r="ISC268" s="7"/>
      <c r="ISD268" s="7"/>
      <c r="ISE268" s="7"/>
      <c r="ISF268" s="7"/>
      <c r="ISG268" s="7"/>
      <c r="ISH268" s="7"/>
      <c r="ISI268" s="7"/>
      <c r="ISJ268" s="7"/>
      <c r="ISK268" s="7"/>
      <c r="ISL268" s="7"/>
      <c r="ISM268" s="7"/>
      <c r="ISN268" s="7"/>
      <c r="ISO268" s="7"/>
      <c r="ISP268" s="7"/>
      <c r="ISQ268" s="7"/>
      <c r="ISR268" s="7"/>
      <c r="ISS268" s="7"/>
      <c r="IST268" s="7"/>
      <c r="ISU268" s="7"/>
      <c r="ISV268" s="7"/>
      <c r="ISW268" s="7"/>
      <c r="ISX268" s="7"/>
      <c r="ISY268" s="7"/>
      <c r="ISZ268" s="7"/>
      <c r="ITA268" s="7"/>
      <c r="ITB268" s="7"/>
      <c r="ITC268" s="7"/>
      <c r="ITD268" s="7"/>
      <c r="ITE268" s="7"/>
      <c r="ITF268" s="7"/>
      <c r="ITG268" s="7"/>
      <c r="ITH268" s="7"/>
      <c r="ITI268" s="7"/>
      <c r="ITJ268" s="7"/>
      <c r="ITK268" s="7"/>
      <c r="ITL268" s="7"/>
      <c r="ITM268" s="7"/>
      <c r="ITN268" s="7"/>
      <c r="ITO268" s="7"/>
      <c r="ITP268" s="7"/>
      <c r="ITQ268" s="7"/>
      <c r="ITR268" s="7"/>
      <c r="ITS268" s="7"/>
      <c r="ITT268" s="7"/>
      <c r="ITU268" s="7"/>
      <c r="ITV268" s="7"/>
      <c r="ITW268" s="7"/>
      <c r="ITX268" s="7"/>
      <c r="ITY268" s="7"/>
      <c r="ITZ268" s="7"/>
      <c r="IUA268" s="7"/>
      <c r="IUB268" s="7"/>
      <c r="IUC268" s="7"/>
      <c r="IUD268" s="7"/>
      <c r="IUE268" s="7"/>
      <c r="IUF268" s="7"/>
      <c r="IUG268" s="7"/>
      <c r="IUH268" s="7"/>
      <c r="IUI268" s="7"/>
      <c r="IUJ268" s="7"/>
      <c r="IUK268" s="7"/>
      <c r="IUL268" s="7"/>
      <c r="IUM268" s="7"/>
      <c r="IUN268" s="7"/>
      <c r="IUO268" s="7"/>
      <c r="IUP268" s="7"/>
      <c r="IUQ268" s="7"/>
      <c r="IUR268" s="7"/>
      <c r="IUS268" s="7"/>
      <c r="IUT268" s="7"/>
      <c r="IUU268" s="7"/>
      <c r="IUV268" s="7"/>
      <c r="IUW268" s="7"/>
      <c r="IUX268" s="7"/>
      <c r="IUY268" s="7"/>
      <c r="IUZ268" s="7"/>
      <c r="IVA268" s="7"/>
      <c r="IVB268" s="7"/>
      <c r="IVC268" s="7"/>
      <c r="IVD268" s="7"/>
      <c r="IVE268" s="7"/>
      <c r="IVF268" s="7"/>
      <c r="IVG268" s="7"/>
      <c r="IVH268" s="7"/>
      <c r="IVI268" s="7"/>
      <c r="IVJ268" s="7"/>
      <c r="IVK268" s="7"/>
      <c r="IVL268" s="7"/>
      <c r="IVM268" s="7"/>
      <c r="IVN268" s="7"/>
      <c r="IVO268" s="7"/>
      <c r="IVP268" s="7"/>
      <c r="IVQ268" s="7"/>
      <c r="IVR268" s="7"/>
      <c r="IVS268" s="7"/>
      <c r="IVT268" s="7"/>
      <c r="IVU268" s="7"/>
      <c r="IVV268" s="7"/>
      <c r="IVW268" s="7"/>
      <c r="IVX268" s="7"/>
      <c r="IVY268" s="7"/>
      <c r="IVZ268" s="7"/>
      <c r="IWA268" s="7"/>
      <c r="IWB268" s="7"/>
      <c r="IWC268" s="7"/>
      <c r="IWD268" s="7"/>
      <c r="IWE268" s="7"/>
      <c r="IWF268" s="7"/>
      <c r="IWG268" s="7"/>
      <c r="IWH268" s="7"/>
      <c r="IWI268" s="7"/>
      <c r="IWJ268" s="7"/>
      <c r="IWK268" s="7"/>
      <c r="IWL268" s="7"/>
      <c r="IWM268" s="7"/>
      <c r="IWN268" s="7"/>
      <c r="IWO268" s="7"/>
      <c r="IWP268" s="7"/>
      <c r="IWQ268" s="7"/>
      <c r="IWR268" s="7"/>
      <c r="IWS268" s="7"/>
      <c r="IWT268" s="7"/>
      <c r="IWU268" s="7"/>
      <c r="IWV268" s="7"/>
      <c r="IWW268" s="7"/>
      <c r="IWX268" s="7"/>
      <c r="IWY268" s="7"/>
      <c r="IWZ268" s="7"/>
      <c r="IXA268" s="7"/>
      <c r="IXB268" s="7"/>
      <c r="IXC268" s="7"/>
      <c r="IXD268" s="7"/>
      <c r="IXE268" s="7"/>
      <c r="IXF268" s="7"/>
      <c r="IXG268" s="7"/>
      <c r="IXH268" s="7"/>
      <c r="IXI268" s="7"/>
      <c r="IXJ268" s="7"/>
      <c r="IXK268" s="7"/>
      <c r="IXL268" s="7"/>
      <c r="IXM268" s="7"/>
      <c r="IXN268" s="7"/>
      <c r="IXO268" s="7"/>
      <c r="IXP268" s="7"/>
      <c r="IXQ268" s="7"/>
      <c r="IXR268" s="7"/>
      <c r="IXS268" s="7"/>
      <c r="IXT268" s="7"/>
      <c r="IXU268" s="7"/>
      <c r="IXV268" s="7"/>
      <c r="IXW268" s="7"/>
      <c r="IXX268" s="7"/>
      <c r="IXY268" s="7"/>
      <c r="IXZ268" s="7"/>
      <c r="IYA268" s="7"/>
      <c r="IYB268" s="7"/>
      <c r="IYC268" s="7"/>
      <c r="IYD268" s="7"/>
      <c r="IYE268" s="7"/>
      <c r="IYF268" s="7"/>
      <c r="IYG268" s="7"/>
      <c r="IYH268" s="7"/>
      <c r="IYI268" s="7"/>
      <c r="IYJ268" s="7"/>
      <c r="IYK268" s="7"/>
      <c r="IYL268" s="7"/>
      <c r="IYM268" s="7"/>
      <c r="IYN268" s="7"/>
      <c r="IYO268" s="7"/>
      <c r="IYP268" s="7"/>
      <c r="IYQ268" s="7"/>
      <c r="IYR268" s="7"/>
      <c r="IYS268" s="7"/>
      <c r="IYT268" s="7"/>
      <c r="IYU268" s="7"/>
      <c r="IYV268" s="7"/>
      <c r="IYW268" s="7"/>
      <c r="IYX268" s="7"/>
      <c r="IYY268" s="7"/>
      <c r="IYZ268" s="7"/>
      <c r="IZA268" s="7"/>
      <c r="IZB268" s="7"/>
      <c r="IZC268" s="7"/>
      <c r="IZD268" s="7"/>
      <c r="IZE268" s="7"/>
      <c r="IZF268" s="7"/>
      <c r="IZG268" s="7"/>
      <c r="IZH268" s="7"/>
      <c r="IZI268" s="7"/>
      <c r="IZJ268" s="7"/>
      <c r="IZK268" s="7"/>
      <c r="IZL268" s="7"/>
      <c r="IZM268" s="7"/>
      <c r="IZN268" s="7"/>
      <c r="IZO268" s="7"/>
      <c r="IZP268" s="7"/>
      <c r="IZQ268" s="7"/>
      <c r="IZR268" s="7"/>
      <c r="IZS268" s="7"/>
      <c r="IZT268" s="7"/>
      <c r="IZU268" s="7"/>
      <c r="IZV268" s="7"/>
      <c r="IZW268" s="7"/>
      <c r="IZX268" s="7"/>
      <c r="IZY268" s="7"/>
      <c r="IZZ268" s="7"/>
      <c r="JAA268" s="7"/>
      <c r="JAB268" s="7"/>
      <c r="JAC268" s="7"/>
      <c r="JAD268" s="7"/>
      <c r="JAE268" s="7"/>
      <c r="JAF268" s="7"/>
      <c r="JAG268" s="7"/>
      <c r="JAH268" s="7"/>
      <c r="JAI268" s="7"/>
      <c r="JAJ268" s="7"/>
      <c r="JAK268" s="7"/>
      <c r="JAL268" s="7"/>
      <c r="JAM268" s="7"/>
      <c r="JAN268" s="7"/>
      <c r="JAO268" s="7"/>
      <c r="JAP268" s="7"/>
      <c r="JAQ268" s="7"/>
      <c r="JAR268" s="7"/>
      <c r="JAS268" s="7"/>
      <c r="JAT268" s="7"/>
      <c r="JAU268" s="7"/>
      <c r="JAV268" s="7"/>
      <c r="JAW268" s="7"/>
      <c r="JAX268" s="7"/>
      <c r="JAY268" s="7"/>
      <c r="JAZ268" s="7"/>
      <c r="JBA268" s="7"/>
      <c r="JBB268" s="7"/>
      <c r="JBC268" s="7"/>
      <c r="JBD268" s="7"/>
      <c r="JBE268" s="7"/>
      <c r="JBF268" s="7"/>
      <c r="JBG268" s="7"/>
      <c r="JBH268" s="7"/>
      <c r="JBI268" s="7"/>
      <c r="JBJ268" s="7"/>
      <c r="JBK268" s="7"/>
      <c r="JBL268" s="7"/>
      <c r="JBM268" s="7"/>
      <c r="JBN268" s="7"/>
      <c r="JBO268" s="7"/>
      <c r="JBP268" s="7"/>
      <c r="JBQ268" s="7"/>
      <c r="JBR268" s="7"/>
      <c r="JBS268" s="7"/>
      <c r="JBT268" s="7"/>
      <c r="JBU268" s="7"/>
      <c r="JBV268" s="7"/>
      <c r="JBW268" s="7"/>
      <c r="JBX268" s="7"/>
      <c r="JBY268" s="7"/>
      <c r="JBZ268" s="7"/>
      <c r="JCA268" s="7"/>
      <c r="JCB268" s="7"/>
      <c r="JCC268" s="7"/>
      <c r="JCD268" s="7"/>
      <c r="JCE268" s="7"/>
      <c r="JCF268" s="7"/>
      <c r="JCG268" s="7"/>
      <c r="JCH268" s="7"/>
      <c r="JCI268" s="7"/>
      <c r="JCJ268" s="7"/>
      <c r="JCK268" s="7"/>
      <c r="JCL268" s="7"/>
      <c r="JCM268" s="7"/>
      <c r="JCN268" s="7"/>
      <c r="JCO268" s="7"/>
      <c r="JCP268" s="7"/>
      <c r="JCQ268" s="7"/>
      <c r="JCR268" s="7"/>
      <c r="JCS268" s="7"/>
      <c r="JCT268" s="7"/>
      <c r="JCU268" s="7"/>
      <c r="JCV268" s="7"/>
      <c r="JCW268" s="7"/>
      <c r="JCX268" s="7"/>
      <c r="JCY268" s="7"/>
      <c r="JCZ268" s="7"/>
      <c r="JDA268" s="7"/>
      <c r="JDB268" s="7"/>
      <c r="JDC268" s="7"/>
      <c r="JDD268" s="7"/>
      <c r="JDE268" s="7"/>
      <c r="JDF268" s="7"/>
      <c r="JDG268" s="7"/>
      <c r="JDH268" s="7"/>
      <c r="JDI268" s="7"/>
      <c r="JDJ268" s="7"/>
      <c r="JDK268" s="7"/>
      <c r="JDL268" s="7"/>
      <c r="JDM268" s="7"/>
      <c r="JDN268" s="7"/>
      <c r="JDO268" s="7"/>
      <c r="JDP268" s="7"/>
      <c r="JDQ268" s="7"/>
      <c r="JDR268" s="7"/>
      <c r="JDS268" s="7"/>
      <c r="JDT268" s="7"/>
      <c r="JDU268" s="7"/>
      <c r="JDV268" s="7"/>
      <c r="JDW268" s="7"/>
      <c r="JDX268" s="7"/>
      <c r="JDY268" s="7"/>
      <c r="JDZ268" s="7"/>
      <c r="JEA268" s="7"/>
      <c r="JEB268" s="7"/>
      <c r="JEC268" s="7"/>
      <c r="JED268" s="7"/>
      <c r="JEE268" s="7"/>
      <c r="JEF268" s="7"/>
      <c r="JEG268" s="7"/>
      <c r="JEH268" s="7"/>
      <c r="JEI268" s="7"/>
      <c r="JEJ268" s="7"/>
      <c r="JEK268" s="7"/>
      <c r="JEL268" s="7"/>
      <c r="JEM268" s="7"/>
      <c r="JEN268" s="7"/>
      <c r="JEO268" s="7"/>
      <c r="JEP268" s="7"/>
      <c r="JEQ268" s="7"/>
      <c r="JER268" s="7"/>
      <c r="JES268" s="7"/>
      <c r="JET268" s="7"/>
      <c r="JEU268" s="7"/>
      <c r="JEV268" s="7"/>
      <c r="JEW268" s="7"/>
      <c r="JEX268" s="7"/>
      <c r="JEY268" s="7"/>
      <c r="JEZ268" s="7"/>
      <c r="JFA268" s="7"/>
      <c r="JFB268" s="7"/>
      <c r="JFC268" s="7"/>
      <c r="JFD268" s="7"/>
      <c r="JFE268" s="7"/>
      <c r="JFF268" s="7"/>
      <c r="JFG268" s="7"/>
      <c r="JFH268" s="7"/>
      <c r="JFI268" s="7"/>
      <c r="JFJ268" s="7"/>
      <c r="JFK268" s="7"/>
      <c r="JFL268" s="7"/>
      <c r="JFM268" s="7"/>
      <c r="JFN268" s="7"/>
      <c r="JFO268" s="7"/>
      <c r="JFP268" s="7"/>
      <c r="JFQ268" s="7"/>
      <c r="JFR268" s="7"/>
      <c r="JFS268" s="7"/>
      <c r="JFT268" s="7"/>
      <c r="JFU268" s="7"/>
      <c r="JFV268" s="7"/>
      <c r="JFW268" s="7"/>
      <c r="JFX268" s="7"/>
      <c r="JFY268" s="7"/>
      <c r="JFZ268" s="7"/>
      <c r="JGA268" s="7"/>
      <c r="JGB268" s="7"/>
      <c r="JGC268" s="7"/>
      <c r="JGD268" s="7"/>
      <c r="JGE268" s="7"/>
      <c r="JGF268" s="7"/>
      <c r="JGG268" s="7"/>
      <c r="JGH268" s="7"/>
      <c r="JGI268" s="7"/>
      <c r="JGJ268" s="7"/>
      <c r="JGK268" s="7"/>
      <c r="JGL268" s="7"/>
      <c r="JGM268" s="7"/>
      <c r="JGN268" s="7"/>
      <c r="JGO268" s="7"/>
      <c r="JGP268" s="7"/>
      <c r="JGQ268" s="7"/>
      <c r="JGR268" s="7"/>
      <c r="JGS268" s="7"/>
      <c r="JGT268" s="7"/>
      <c r="JGU268" s="7"/>
      <c r="JGV268" s="7"/>
      <c r="JGW268" s="7"/>
      <c r="JGX268" s="7"/>
      <c r="JGY268" s="7"/>
      <c r="JGZ268" s="7"/>
      <c r="JHA268" s="7"/>
      <c r="JHB268" s="7"/>
      <c r="JHC268" s="7"/>
      <c r="JHD268" s="7"/>
      <c r="JHE268" s="7"/>
      <c r="JHF268" s="7"/>
      <c r="JHG268" s="7"/>
      <c r="JHH268" s="7"/>
      <c r="JHI268" s="7"/>
      <c r="JHJ268" s="7"/>
      <c r="JHK268" s="7"/>
      <c r="JHL268" s="7"/>
      <c r="JHM268" s="7"/>
      <c r="JHN268" s="7"/>
      <c r="JHO268" s="7"/>
      <c r="JHP268" s="7"/>
      <c r="JHQ268" s="7"/>
      <c r="JHR268" s="7"/>
      <c r="JHS268" s="7"/>
      <c r="JHT268" s="7"/>
      <c r="JHU268" s="7"/>
      <c r="JHV268" s="7"/>
      <c r="JHW268" s="7"/>
      <c r="JHX268" s="7"/>
      <c r="JHY268" s="7"/>
      <c r="JHZ268" s="7"/>
      <c r="JIA268" s="7"/>
      <c r="JIB268" s="7"/>
      <c r="JIC268" s="7"/>
      <c r="JID268" s="7"/>
      <c r="JIE268" s="7"/>
      <c r="JIF268" s="7"/>
      <c r="JIG268" s="7"/>
      <c r="JIH268" s="7"/>
      <c r="JII268" s="7"/>
      <c r="JIJ268" s="7"/>
      <c r="JIK268" s="7"/>
      <c r="JIL268" s="7"/>
      <c r="JIM268" s="7"/>
      <c r="JIN268" s="7"/>
      <c r="JIO268" s="7"/>
      <c r="JIP268" s="7"/>
      <c r="JIQ268" s="7"/>
      <c r="JIR268" s="7"/>
      <c r="JIS268" s="7"/>
      <c r="JIT268" s="7"/>
      <c r="JIU268" s="7"/>
      <c r="JIV268" s="7"/>
      <c r="JIW268" s="7"/>
      <c r="JIX268" s="7"/>
      <c r="JIY268" s="7"/>
      <c r="JIZ268" s="7"/>
      <c r="JJA268" s="7"/>
      <c r="JJB268" s="7"/>
      <c r="JJC268" s="7"/>
      <c r="JJD268" s="7"/>
      <c r="JJE268" s="7"/>
      <c r="JJF268" s="7"/>
      <c r="JJG268" s="7"/>
      <c r="JJH268" s="7"/>
      <c r="JJI268" s="7"/>
      <c r="JJJ268" s="7"/>
      <c r="JJK268" s="7"/>
      <c r="JJL268" s="7"/>
      <c r="JJM268" s="7"/>
      <c r="JJN268" s="7"/>
      <c r="JJO268" s="7"/>
      <c r="JJP268" s="7"/>
      <c r="JJQ268" s="7"/>
      <c r="JJR268" s="7"/>
      <c r="JJS268" s="7"/>
      <c r="JJT268" s="7"/>
      <c r="JJU268" s="7"/>
      <c r="JJV268" s="7"/>
      <c r="JJW268" s="7"/>
      <c r="JJX268" s="7"/>
      <c r="JJY268" s="7"/>
      <c r="JJZ268" s="7"/>
      <c r="JKA268" s="7"/>
      <c r="JKB268" s="7"/>
      <c r="JKC268" s="7"/>
      <c r="JKD268" s="7"/>
      <c r="JKE268" s="7"/>
      <c r="JKF268" s="7"/>
      <c r="JKG268" s="7"/>
      <c r="JKH268" s="7"/>
      <c r="JKI268" s="7"/>
      <c r="JKJ268" s="7"/>
      <c r="JKK268" s="7"/>
      <c r="JKL268" s="7"/>
      <c r="JKM268" s="7"/>
      <c r="JKN268" s="7"/>
      <c r="JKO268" s="7"/>
      <c r="JKP268" s="7"/>
      <c r="JKQ268" s="7"/>
      <c r="JKR268" s="7"/>
      <c r="JKS268" s="7"/>
      <c r="JKT268" s="7"/>
      <c r="JKU268" s="7"/>
      <c r="JKV268" s="7"/>
      <c r="JKW268" s="7"/>
      <c r="JKX268" s="7"/>
      <c r="JKY268" s="7"/>
      <c r="JKZ268" s="7"/>
      <c r="JLA268" s="7"/>
      <c r="JLB268" s="7"/>
      <c r="JLC268" s="7"/>
      <c r="JLD268" s="7"/>
      <c r="JLE268" s="7"/>
      <c r="JLF268" s="7"/>
      <c r="JLG268" s="7"/>
      <c r="JLH268" s="7"/>
      <c r="JLI268" s="7"/>
      <c r="JLJ268" s="7"/>
      <c r="JLK268" s="7"/>
      <c r="JLL268" s="7"/>
      <c r="JLM268" s="7"/>
      <c r="JLN268" s="7"/>
      <c r="JLO268" s="7"/>
      <c r="JLP268" s="7"/>
      <c r="JLQ268" s="7"/>
      <c r="JLR268" s="7"/>
      <c r="JLS268" s="7"/>
      <c r="JLT268" s="7"/>
      <c r="JLU268" s="7"/>
      <c r="JLV268" s="7"/>
      <c r="JLW268" s="7"/>
      <c r="JLX268" s="7"/>
      <c r="JLY268" s="7"/>
      <c r="JLZ268" s="7"/>
      <c r="JMA268" s="7"/>
      <c r="JMB268" s="7"/>
      <c r="JMC268" s="7"/>
      <c r="JMD268" s="7"/>
      <c r="JME268" s="7"/>
      <c r="JMF268" s="7"/>
      <c r="JMG268" s="7"/>
      <c r="JMH268" s="7"/>
      <c r="JMI268" s="7"/>
      <c r="JMJ268" s="7"/>
      <c r="JMK268" s="7"/>
      <c r="JML268" s="7"/>
      <c r="JMM268" s="7"/>
      <c r="JMN268" s="7"/>
      <c r="JMO268" s="7"/>
      <c r="JMP268" s="7"/>
      <c r="JMQ268" s="7"/>
      <c r="JMR268" s="7"/>
      <c r="JMS268" s="7"/>
      <c r="JMT268" s="7"/>
      <c r="JMU268" s="7"/>
      <c r="JMV268" s="7"/>
      <c r="JMW268" s="7"/>
      <c r="JMX268" s="7"/>
      <c r="JMY268" s="7"/>
      <c r="JMZ268" s="7"/>
      <c r="JNA268" s="7"/>
      <c r="JNB268" s="7"/>
      <c r="JNC268" s="7"/>
      <c r="JND268" s="7"/>
      <c r="JNE268" s="7"/>
      <c r="JNF268" s="7"/>
      <c r="JNG268" s="7"/>
      <c r="JNH268" s="7"/>
      <c r="JNI268" s="7"/>
      <c r="JNJ268" s="7"/>
      <c r="JNK268" s="7"/>
      <c r="JNL268" s="7"/>
      <c r="JNM268" s="7"/>
      <c r="JNN268" s="7"/>
      <c r="JNO268" s="7"/>
      <c r="JNP268" s="7"/>
      <c r="JNQ268" s="7"/>
      <c r="JNR268" s="7"/>
      <c r="JNS268" s="7"/>
      <c r="JNT268" s="7"/>
      <c r="JNU268" s="7"/>
      <c r="JNV268" s="7"/>
      <c r="JNW268" s="7"/>
      <c r="JNX268" s="7"/>
      <c r="JNY268" s="7"/>
      <c r="JNZ268" s="7"/>
      <c r="JOA268" s="7"/>
      <c r="JOB268" s="7"/>
      <c r="JOC268" s="7"/>
      <c r="JOD268" s="7"/>
      <c r="JOE268" s="7"/>
      <c r="JOF268" s="7"/>
      <c r="JOG268" s="7"/>
      <c r="JOH268" s="7"/>
      <c r="JOI268" s="7"/>
      <c r="JOJ268" s="7"/>
      <c r="JOK268" s="7"/>
      <c r="JOL268" s="7"/>
      <c r="JOM268" s="7"/>
      <c r="JON268" s="7"/>
      <c r="JOO268" s="7"/>
      <c r="JOP268" s="7"/>
      <c r="JOQ268" s="7"/>
      <c r="JOR268" s="7"/>
      <c r="JOS268" s="7"/>
      <c r="JOT268" s="7"/>
      <c r="JOU268" s="7"/>
      <c r="JOV268" s="7"/>
      <c r="JOW268" s="7"/>
      <c r="JOX268" s="7"/>
      <c r="JOY268" s="7"/>
      <c r="JOZ268" s="7"/>
      <c r="JPA268" s="7"/>
      <c r="JPB268" s="7"/>
      <c r="JPC268" s="7"/>
      <c r="JPD268" s="7"/>
      <c r="JPE268" s="7"/>
      <c r="JPF268" s="7"/>
      <c r="JPG268" s="7"/>
      <c r="JPH268" s="7"/>
      <c r="JPI268" s="7"/>
      <c r="JPJ268" s="7"/>
      <c r="JPK268" s="7"/>
      <c r="JPL268" s="7"/>
      <c r="JPM268" s="7"/>
      <c r="JPN268" s="7"/>
      <c r="JPO268" s="7"/>
      <c r="JPP268" s="7"/>
      <c r="JPQ268" s="7"/>
      <c r="JPR268" s="7"/>
      <c r="JPS268" s="7"/>
      <c r="JPT268" s="7"/>
      <c r="JPU268" s="7"/>
      <c r="JPV268" s="7"/>
      <c r="JPW268" s="7"/>
      <c r="JPX268" s="7"/>
      <c r="JPY268" s="7"/>
      <c r="JPZ268" s="7"/>
      <c r="JQA268" s="7"/>
      <c r="JQB268" s="7"/>
      <c r="JQC268" s="7"/>
      <c r="JQD268" s="7"/>
      <c r="JQE268" s="7"/>
      <c r="JQF268" s="7"/>
      <c r="JQG268" s="7"/>
      <c r="JQH268" s="7"/>
      <c r="JQI268" s="7"/>
      <c r="JQJ268" s="7"/>
      <c r="JQK268" s="7"/>
      <c r="JQL268" s="7"/>
      <c r="JQM268" s="7"/>
      <c r="JQN268" s="7"/>
      <c r="JQO268" s="7"/>
      <c r="JQP268" s="7"/>
      <c r="JQQ268" s="7"/>
      <c r="JQR268" s="7"/>
      <c r="JQS268" s="7"/>
      <c r="JQT268" s="7"/>
      <c r="JQU268" s="7"/>
      <c r="JQV268" s="7"/>
      <c r="JQW268" s="7"/>
      <c r="JQX268" s="7"/>
      <c r="JQY268" s="7"/>
      <c r="JQZ268" s="7"/>
      <c r="JRA268" s="7"/>
      <c r="JRB268" s="7"/>
      <c r="JRC268" s="7"/>
      <c r="JRD268" s="7"/>
      <c r="JRE268" s="7"/>
      <c r="JRF268" s="7"/>
      <c r="JRG268" s="7"/>
      <c r="JRH268" s="7"/>
      <c r="JRI268" s="7"/>
      <c r="JRJ268" s="7"/>
      <c r="JRK268" s="7"/>
      <c r="JRL268" s="7"/>
      <c r="JRM268" s="7"/>
      <c r="JRN268" s="7"/>
      <c r="JRO268" s="7"/>
      <c r="JRP268" s="7"/>
      <c r="JRQ268" s="7"/>
      <c r="JRR268" s="7"/>
      <c r="JRS268" s="7"/>
      <c r="JRT268" s="7"/>
      <c r="JRU268" s="7"/>
      <c r="JRV268" s="7"/>
      <c r="JRW268" s="7"/>
      <c r="JRX268" s="7"/>
      <c r="JRY268" s="7"/>
      <c r="JRZ268" s="7"/>
      <c r="JSA268" s="7"/>
      <c r="JSB268" s="7"/>
      <c r="JSC268" s="7"/>
      <c r="JSD268" s="7"/>
      <c r="JSE268" s="7"/>
      <c r="JSF268" s="7"/>
      <c r="JSG268" s="7"/>
      <c r="JSH268" s="7"/>
      <c r="JSI268" s="7"/>
      <c r="JSJ268" s="7"/>
      <c r="JSK268" s="7"/>
      <c r="JSL268" s="7"/>
      <c r="JSM268" s="7"/>
      <c r="JSN268" s="7"/>
      <c r="JSO268" s="7"/>
      <c r="JSP268" s="7"/>
      <c r="JSQ268" s="7"/>
      <c r="JSR268" s="7"/>
      <c r="JSS268" s="7"/>
      <c r="JST268" s="7"/>
      <c r="JSU268" s="7"/>
      <c r="JSV268" s="7"/>
      <c r="JSW268" s="7"/>
      <c r="JSX268" s="7"/>
      <c r="JSY268" s="7"/>
      <c r="JSZ268" s="7"/>
      <c r="JTA268" s="7"/>
      <c r="JTB268" s="7"/>
      <c r="JTC268" s="7"/>
      <c r="JTD268" s="7"/>
      <c r="JTE268" s="7"/>
      <c r="JTF268" s="7"/>
      <c r="JTG268" s="7"/>
      <c r="JTH268" s="7"/>
      <c r="JTI268" s="7"/>
      <c r="JTJ268" s="7"/>
      <c r="JTK268" s="7"/>
      <c r="JTL268" s="7"/>
      <c r="JTM268" s="7"/>
      <c r="JTN268" s="7"/>
      <c r="JTO268" s="7"/>
      <c r="JTP268" s="7"/>
      <c r="JTQ268" s="7"/>
      <c r="JTR268" s="7"/>
      <c r="JTS268" s="7"/>
      <c r="JTT268" s="7"/>
      <c r="JTU268" s="7"/>
      <c r="JTV268" s="7"/>
      <c r="JTW268" s="7"/>
      <c r="JTX268" s="7"/>
      <c r="JTY268" s="7"/>
      <c r="JTZ268" s="7"/>
      <c r="JUA268" s="7"/>
      <c r="JUB268" s="7"/>
      <c r="JUC268" s="7"/>
      <c r="JUD268" s="7"/>
      <c r="JUE268" s="7"/>
      <c r="JUF268" s="7"/>
      <c r="JUG268" s="7"/>
      <c r="JUH268" s="7"/>
      <c r="JUI268" s="7"/>
      <c r="JUJ268" s="7"/>
      <c r="JUK268" s="7"/>
      <c r="JUL268" s="7"/>
      <c r="JUM268" s="7"/>
      <c r="JUN268" s="7"/>
      <c r="JUO268" s="7"/>
      <c r="JUP268" s="7"/>
      <c r="JUQ268" s="7"/>
      <c r="JUR268" s="7"/>
      <c r="JUS268" s="7"/>
      <c r="JUT268" s="7"/>
      <c r="JUU268" s="7"/>
      <c r="JUV268" s="7"/>
      <c r="JUW268" s="7"/>
      <c r="JUX268" s="7"/>
      <c r="JUY268" s="7"/>
      <c r="JUZ268" s="7"/>
      <c r="JVA268" s="7"/>
      <c r="JVB268" s="7"/>
      <c r="JVC268" s="7"/>
      <c r="JVD268" s="7"/>
      <c r="JVE268" s="7"/>
      <c r="JVF268" s="7"/>
      <c r="JVG268" s="7"/>
      <c r="JVH268" s="7"/>
      <c r="JVI268" s="7"/>
      <c r="JVJ268" s="7"/>
      <c r="JVK268" s="7"/>
      <c r="JVL268" s="7"/>
      <c r="JVM268" s="7"/>
      <c r="JVN268" s="7"/>
      <c r="JVO268" s="7"/>
      <c r="JVP268" s="7"/>
      <c r="JVQ268" s="7"/>
      <c r="JVR268" s="7"/>
      <c r="JVS268" s="7"/>
      <c r="JVT268" s="7"/>
      <c r="JVU268" s="7"/>
      <c r="JVV268" s="7"/>
      <c r="JVW268" s="7"/>
      <c r="JVX268" s="7"/>
      <c r="JVY268" s="7"/>
      <c r="JVZ268" s="7"/>
      <c r="JWA268" s="7"/>
      <c r="JWB268" s="7"/>
      <c r="JWC268" s="7"/>
      <c r="JWD268" s="7"/>
      <c r="JWE268" s="7"/>
      <c r="JWF268" s="7"/>
      <c r="JWG268" s="7"/>
      <c r="JWH268" s="7"/>
      <c r="JWI268" s="7"/>
      <c r="JWJ268" s="7"/>
      <c r="JWK268" s="7"/>
      <c r="JWL268" s="7"/>
      <c r="JWM268" s="7"/>
      <c r="JWN268" s="7"/>
      <c r="JWO268" s="7"/>
      <c r="JWP268" s="7"/>
      <c r="JWQ268" s="7"/>
      <c r="JWR268" s="7"/>
      <c r="JWS268" s="7"/>
      <c r="JWT268" s="7"/>
      <c r="JWU268" s="7"/>
      <c r="JWV268" s="7"/>
      <c r="JWW268" s="7"/>
      <c r="JWX268" s="7"/>
      <c r="JWY268" s="7"/>
      <c r="JWZ268" s="7"/>
      <c r="JXA268" s="7"/>
      <c r="JXB268" s="7"/>
      <c r="JXC268" s="7"/>
      <c r="JXD268" s="7"/>
      <c r="JXE268" s="7"/>
      <c r="JXF268" s="7"/>
      <c r="JXG268" s="7"/>
      <c r="JXH268" s="7"/>
      <c r="JXI268" s="7"/>
      <c r="JXJ268" s="7"/>
      <c r="JXK268" s="7"/>
      <c r="JXL268" s="7"/>
      <c r="JXM268" s="7"/>
      <c r="JXN268" s="7"/>
      <c r="JXO268" s="7"/>
      <c r="JXP268" s="7"/>
      <c r="JXQ268" s="7"/>
      <c r="JXR268" s="7"/>
      <c r="JXS268" s="7"/>
      <c r="JXT268" s="7"/>
      <c r="JXU268" s="7"/>
      <c r="JXV268" s="7"/>
      <c r="JXW268" s="7"/>
      <c r="JXX268" s="7"/>
      <c r="JXY268" s="7"/>
      <c r="JXZ268" s="7"/>
      <c r="JYA268" s="7"/>
      <c r="JYB268" s="7"/>
      <c r="JYC268" s="7"/>
      <c r="JYD268" s="7"/>
      <c r="JYE268" s="7"/>
      <c r="JYF268" s="7"/>
      <c r="JYG268" s="7"/>
      <c r="JYH268" s="7"/>
      <c r="JYI268" s="7"/>
      <c r="JYJ268" s="7"/>
      <c r="JYK268" s="7"/>
      <c r="JYL268" s="7"/>
      <c r="JYM268" s="7"/>
      <c r="JYN268" s="7"/>
      <c r="JYO268" s="7"/>
      <c r="JYP268" s="7"/>
      <c r="JYQ268" s="7"/>
      <c r="JYR268" s="7"/>
      <c r="JYS268" s="7"/>
      <c r="JYT268" s="7"/>
      <c r="JYU268" s="7"/>
      <c r="JYV268" s="7"/>
      <c r="JYW268" s="7"/>
      <c r="JYX268" s="7"/>
      <c r="JYY268" s="7"/>
      <c r="JYZ268" s="7"/>
      <c r="JZA268" s="7"/>
      <c r="JZB268" s="7"/>
      <c r="JZC268" s="7"/>
      <c r="JZD268" s="7"/>
      <c r="JZE268" s="7"/>
      <c r="JZF268" s="7"/>
      <c r="JZG268" s="7"/>
      <c r="JZH268" s="7"/>
      <c r="JZI268" s="7"/>
      <c r="JZJ268" s="7"/>
      <c r="JZK268" s="7"/>
      <c r="JZL268" s="7"/>
      <c r="JZM268" s="7"/>
      <c r="JZN268" s="7"/>
      <c r="JZO268" s="7"/>
      <c r="JZP268" s="7"/>
      <c r="JZQ268" s="7"/>
      <c r="JZR268" s="7"/>
      <c r="JZS268" s="7"/>
      <c r="JZT268" s="7"/>
      <c r="JZU268" s="7"/>
      <c r="JZV268" s="7"/>
      <c r="JZW268" s="7"/>
      <c r="JZX268" s="7"/>
      <c r="JZY268" s="7"/>
      <c r="JZZ268" s="7"/>
      <c r="KAA268" s="7"/>
      <c r="KAB268" s="7"/>
      <c r="KAC268" s="7"/>
      <c r="KAD268" s="7"/>
      <c r="KAE268" s="7"/>
      <c r="KAF268" s="7"/>
      <c r="KAG268" s="7"/>
      <c r="KAH268" s="7"/>
      <c r="KAI268" s="7"/>
      <c r="KAJ268" s="7"/>
      <c r="KAK268" s="7"/>
      <c r="KAL268" s="7"/>
      <c r="KAM268" s="7"/>
      <c r="KAN268" s="7"/>
      <c r="KAO268" s="7"/>
      <c r="KAP268" s="7"/>
      <c r="KAQ268" s="7"/>
      <c r="KAR268" s="7"/>
      <c r="KAS268" s="7"/>
      <c r="KAT268" s="7"/>
      <c r="KAU268" s="7"/>
      <c r="KAV268" s="7"/>
      <c r="KAW268" s="7"/>
      <c r="KAX268" s="7"/>
      <c r="KAY268" s="7"/>
      <c r="KAZ268" s="7"/>
      <c r="KBA268" s="7"/>
      <c r="KBB268" s="7"/>
      <c r="KBC268" s="7"/>
      <c r="KBD268" s="7"/>
      <c r="KBE268" s="7"/>
      <c r="KBF268" s="7"/>
      <c r="KBG268" s="7"/>
      <c r="KBH268" s="7"/>
      <c r="KBI268" s="7"/>
      <c r="KBJ268" s="7"/>
      <c r="KBK268" s="7"/>
      <c r="KBL268" s="7"/>
      <c r="KBM268" s="7"/>
      <c r="KBN268" s="7"/>
      <c r="KBO268" s="7"/>
      <c r="KBP268" s="7"/>
      <c r="KBQ268" s="7"/>
      <c r="KBR268" s="7"/>
      <c r="KBS268" s="7"/>
      <c r="KBT268" s="7"/>
      <c r="KBU268" s="7"/>
      <c r="KBV268" s="7"/>
      <c r="KBW268" s="7"/>
      <c r="KBX268" s="7"/>
      <c r="KBY268" s="7"/>
      <c r="KBZ268" s="7"/>
      <c r="KCA268" s="7"/>
      <c r="KCB268" s="7"/>
      <c r="KCC268" s="7"/>
      <c r="KCD268" s="7"/>
      <c r="KCE268" s="7"/>
      <c r="KCF268" s="7"/>
      <c r="KCG268" s="7"/>
      <c r="KCH268" s="7"/>
      <c r="KCI268" s="7"/>
      <c r="KCJ268" s="7"/>
      <c r="KCK268" s="7"/>
      <c r="KCL268" s="7"/>
      <c r="KCM268" s="7"/>
      <c r="KCN268" s="7"/>
      <c r="KCO268" s="7"/>
      <c r="KCP268" s="7"/>
      <c r="KCQ268" s="7"/>
      <c r="KCR268" s="7"/>
      <c r="KCS268" s="7"/>
      <c r="KCT268" s="7"/>
      <c r="KCU268" s="7"/>
      <c r="KCV268" s="7"/>
      <c r="KCW268" s="7"/>
      <c r="KCX268" s="7"/>
      <c r="KCY268" s="7"/>
      <c r="KCZ268" s="7"/>
      <c r="KDA268" s="7"/>
      <c r="KDB268" s="7"/>
      <c r="KDC268" s="7"/>
      <c r="KDD268" s="7"/>
      <c r="KDE268" s="7"/>
      <c r="KDF268" s="7"/>
      <c r="KDG268" s="7"/>
      <c r="KDH268" s="7"/>
      <c r="KDI268" s="7"/>
      <c r="KDJ268" s="7"/>
      <c r="KDK268" s="7"/>
      <c r="KDL268" s="7"/>
      <c r="KDM268" s="7"/>
      <c r="KDN268" s="7"/>
      <c r="KDO268" s="7"/>
      <c r="KDP268" s="7"/>
      <c r="KDQ268" s="7"/>
      <c r="KDR268" s="7"/>
      <c r="KDS268" s="7"/>
      <c r="KDT268" s="7"/>
      <c r="KDU268" s="7"/>
      <c r="KDV268" s="7"/>
      <c r="KDW268" s="7"/>
      <c r="KDX268" s="7"/>
      <c r="KDY268" s="7"/>
      <c r="KDZ268" s="7"/>
      <c r="KEA268" s="7"/>
      <c r="KEB268" s="7"/>
      <c r="KEC268" s="7"/>
      <c r="KED268" s="7"/>
      <c r="KEE268" s="7"/>
      <c r="KEF268" s="7"/>
      <c r="KEG268" s="7"/>
      <c r="KEH268" s="7"/>
      <c r="KEI268" s="7"/>
      <c r="KEJ268" s="7"/>
      <c r="KEK268" s="7"/>
      <c r="KEL268" s="7"/>
      <c r="KEM268" s="7"/>
      <c r="KEN268" s="7"/>
      <c r="KEO268" s="7"/>
      <c r="KEP268" s="7"/>
      <c r="KEQ268" s="7"/>
      <c r="KER268" s="7"/>
      <c r="KES268" s="7"/>
      <c r="KET268" s="7"/>
      <c r="KEU268" s="7"/>
      <c r="KEV268" s="7"/>
      <c r="KEW268" s="7"/>
      <c r="KEX268" s="7"/>
      <c r="KEY268" s="7"/>
      <c r="KEZ268" s="7"/>
      <c r="KFA268" s="7"/>
      <c r="KFB268" s="7"/>
      <c r="KFC268" s="7"/>
      <c r="KFD268" s="7"/>
      <c r="KFE268" s="7"/>
      <c r="KFF268" s="7"/>
      <c r="KFG268" s="7"/>
      <c r="KFH268" s="7"/>
      <c r="KFI268" s="7"/>
      <c r="KFJ268" s="7"/>
      <c r="KFK268" s="7"/>
      <c r="KFL268" s="7"/>
      <c r="KFM268" s="7"/>
      <c r="KFN268" s="7"/>
      <c r="KFO268" s="7"/>
      <c r="KFP268" s="7"/>
      <c r="KFQ268" s="7"/>
      <c r="KFR268" s="7"/>
      <c r="KFS268" s="7"/>
      <c r="KFT268" s="7"/>
      <c r="KFU268" s="7"/>
      <c r="KFV268" s="7"/>
      <c r="KFW268" s="7"/>
      <c r="KFX268" s="7"/>
      <c r="KFY268" s="7"/>
      <c r="KFZ268" s="7"/>
      <c r="KGA268" s="7"/>
      <c r="KGB268" s="7"/>
      <c r="KGC268" s="7"/>
      <c r="KGD268" s="7"/>
      <c r="KGE268" s="7"/>
      <c r="KGF268" s="7"/>
      <c r="KGG268" s="7"/>
      <c r="KGH268" s="7"/>
      <c r="KGI268" s="7"/>
      <c r="KGJ268" s="7"/>
      <c r="KGK268" s="7"/>
      <c r="KGL268" s="7"/>
      <c r="KGM268" s="7"/>
      <c r="KGN268" s="7"/>
      <c r="KGO268" s="7"/>
      <c r="KGP268" s="7"/>
      <c r="KGQ268" s="7"/>
      <c r="KGR268" s="7"/>
      <c r="KGS268" s="7"/>
      <c r="KGT268" s="7"/>
      <c r="KGU268" s="7"/>
      <c r="KGV268" s="7"/>
      <c r="KGW268" s="7"/>
      <c r="KGX268" s="7"/>
      <c r="KGY268" s="7"/>
      <c r="KGZ268" s="7"/>
      <c r="KHA268" s="7"/>
      <c r="KHB268" s="7"/>
      <c r="KHC268" s="7"/>
      <c r="KHD268" s="7"/>
      <c r="KHE268" s="7"/>
      <c r="KHF268" s="7"/>
      <c r="KHG268" s="7"/>
      <c r="KHH268" s="7"/>
      <c r="KHI268" s="7"/>
      <c r="KHJ268" s="7"/>
      <c r="KHK268" s="7"/>
      <c r="KHL268" s="7"/>
      <c r="KHM268" s="7"/>
      <c r="KHN268" s="7"/>
      <c r="KHO268" s="7"/>
      <c r="KHP268" s="7"/>
      <c r="KHQ268" s="7"/>
      <c r="KHR268" s="7"/>
      <c r="KHS268" s="7"/>
      <c r="KHT268" s="7"/>
      <c r="KHU268" s="7"/>
      <c r="KHV268" s="7"/>
      <c r="KHW268" s="7"/>
      <c r="KHX268" s="7"/>
      <c r="KHY268" s="7"/>
      <c r="KHZ268" s="7"/>
      <c r="KIA268" s="7"/>
      <c r="KIB268" s="7"/>
      <c r="KIC268" s="7"/>
      <c r="KID268" s="7"/>
      <c r="KIE268" s="7"/>
      <c r="KIF268" s="7"/>
      <c r="KIG268" s="7"/>
      <c r="KIH268" s="7"/>
      <c r="KII268" s="7"/>
      <c r="KIJ268" s="7"/>
      <c r="KIK268" s="7"/>
      <c r="KIL268" s="7"/>
      <c r="KIM268" s="7"/>
      <c r="KIN268" s="7"/>
      <c r="KIO268" s="7"/>
      <c r="KIP268" s="7"/>
      <c r="KIQ268" s="7"/>
      <c r="KIR268" s="7"/>
      <c r="KIS268" s="7"/>
      <c r="KIT268" s="7"/>
      <c r="KIU268" s="7"/>
      <c r="KIV268" s="7"/>
      <c r="KIW268" s="7"/>
      <c r="KIX268" s="7"/>
      <c r="KIY268" s="7"/>
      <c r="KIZ268" s="7"/>
      <c r="KJA268" s="7"/>
      <c r="KJB268" s="7"/>
      <c r="KJC268" s="7"/>
      <c r="KJD268" s="7"/>
      <c r="KJE268" s="7"/>
      <c r="KJF268" s="7"/>
      <c r="KJG268" s="7"/>
      <c r="KJH268" s="7"/>
      <c r="KJI268" s="7"/>
      <c r="KJJ268" s="7"/>
      <c r="KJK268" s="7"/>
      <c r="KJL268" s="7"/>
      <c r="KJM268" s="7"/>
      <c r="KJN268" s="7"/>
      <c r="KJO268" s="7"/>
      <c r="KJP268" s="7"/>
      <c r="KJQ268" s="7"/>
      <c r="KJR268" s="7"/>
      <c r="KJS268" s="7"/>
      <c r="KJT268" s="7"/>
      <c r="KJU268" s="7"/>
      <c r="KJV268" s="7"/>
      <c r="KJW268" s="7"/>
      <c r="KJX268" s="7"/>
      <c r="KJY268" s="7"/>
      <c r="KJZ268" s="7"/>
      <c r="KKA268" s="7"/>
      <c r="KKB268" s="7"/>
      <c r="KKC268" s="7"/>
      <c r="KKD268" s="7"/>
      <c r="KKE268" s="7"/>
      <c r="KKF268" s="7"/>
      <c r="KKG268" s="7"/>
      <c r="KKH268" s="7"/>
      <c r="KKI268" s="7"/>
      <c r="KKJ268" s="7"/>
      <c r="KKK268" s="7"/>
      <c r="KKL268" s="7"/>
      <c r="KKM268" s="7"/>
      <c r="KKN268" s="7"/>
      <c r="KKO268" s="7"/>
      <c r="KKP268" s="7"/>
      <c r="KKQ268" s="7"/>
      <c r="KKR268" s="7"/>
      <c r="KKS268" s="7"/>
      <c r="KKT268" s="7"/>
      <c r="KKU268" s="7"/>
      <c r="KKV268" s="7"/>
      <c r="KKW268" s="7"/>
      <c r="KKX268" s="7"/>
      <c r="KKY268" s="7"/>
      <c r="KKZ268" s="7"/>
      <c r="KLA268" s="7"/>
      <c r="KLB268" s="7"/>
      <c r="KLC268" s="7"/>
      <c r="KLD268" s="7"/>
      <c r="KLE268" s="7"/>
      <c r="KLF268" s="7"/>
      <c r="KLG268" s="7"/>
      <c r="KLH268" s="7"/>
      <c r="KLI268" s="7"/>
      <c r="KLJ268" s="7"/>
      <c r="KLK268" s="7"/>
      <c r="KLL268" s="7"/>
      <c r="KLM268" s="7"/>
      <c r="KLN268" s="7"/>
      <c r="KLO268" s="7"/>
      <c r="KLP268" s="7"/>
      <c r="KLQ268" s="7"/>
      <c r="KLR268" s="7"/>
      <c r="KLS268" s="7"/>
      <c r="KLT268" s="7"/>
      <c r="KLU268" s="7"/>
      <c r="KLV268" s="7"/>
      <c r="KLW268" s="7"/>
      <c r="KLX268" s="7"/>
      <c r="KLY268" s="7"/>
      <c r="KLZ268" s="7"/>
      <c r="KMA268" s="7"/>
      <c r="KMB268" s="7"/>
      <c r="KMC268" s="7"/>
      <c r="KMD268" s="7"/>
      <c r="KME268" s="7"/>
      <c r="KMF268" s="7"/>
      <c r="KMG268" s="7"/>
      <c r="KMH268" s="7"/>
      <c r="KMI268" s="7"/>
      <c r="KMJ268" s="7"/>
      <c r="KMK268" s="7"/>
      <c r="KML268" s="7"/>
      <c r="KMM268" s="7"/>
      <c r="KMN268" s="7"/>
      <c r="KMO268" s="7"/>
      <c r="KMP268" s="7"/>
      <c r="KMQ268" s="7"/>
      <c r="KMR268" s="7"/>
      <c r="KMS268" s="7"/>
      <c r="KMT268" s="7"/>
      <c r="KMU268" s="7"/>
      <c r="KMV268" s="7"/>
      <c r="KMW268" s="7"/>
      <c r="KMX268" s="7"/>
      <c r="KMY268" s="7"/>
      <c r="KMZ268" s="7"/>
      <c r="KNA268" s="7"/>
      <c r="KNB268" s="7"/>
      <c r="KNC268" s="7"/>
      <c r="KND268" s="7"/>
      <c r="KNE268" s="7"/>
      <c r="KNF268" s="7"/>
      <c r="KNG268" s="7"/>
      <c r="KNH268" s="7"/>
      <c r="KNI268" s="7"/>
      <c r="KNJ268" s="7"/>
      <c r="KNK268" s="7"/>
      <c r="KNL268" s="7"/>
      <c r="KNM268" s="7"/>
      <c r="KNN268" s="7"/>
      <c r="KNO268" s="7"/>
      <c r="KNP268" s="7"/>
      <c r="KNQ268" s="7"/>
      <c r="KNR268" s="7"/>
      <c r="KNS268" s="7"/>
      <c r="KNT268" s="7"/>
      <c r="KNU268" s="7"/>
      <c r="KNV268" s="7"/>
      <c r="KNW268" s="7"/>
      <c r="KNX268" s="7"/>
      <c r="KNY268" s="7"/>
      <c r="KNZ268" s="7"/>
      <c r="KOA268" s="7"/>
      <c r="KOB268" s="7"/>
      <c r="KOC268" s="7"/>
      <c r="KOD268" s="7"/>
      <c r="KOE268" s="7"/>
      <c r="KOF268" s="7"/>
      <c r="KOG268" s="7"/>
      <c r="KOH268" s="7"/>
      <c r="KOI268" s="7"/>
      <c r="KOJ268" s="7"/>
      <c r="KOK268" s="7"/>
      <c r="KOL268" s="7"/>
      <c r="KOM268" s="7"/>
      <c r="KON268" s="7"/>
      <c r="KOO268" s="7"/>
      <c r="KOP268" s="7"/>
      <c r="KOQ268" s="7"/>
      <c r="KOR268" s="7"/>
      <c r="KOS268" s="7"/>
      <c r="KOT268" s="7"/>
      <c r="KOU268" s="7"/>
      <c r="KOV268" s="7"/>
      <c r="KOW268" s="7"/>
      <c r="KOX268" s="7"/>
      <c r="KOY268" s="7"/>
      <c r="KOZ268" s="7"/>
      <c r="KPA268" s="7"/>
      <c r="KPB268" s="7"/>
      <c r="KPC268" s="7"/>
      <c r="KPD268" s="7"/>
      <c r="KPE268" s="7"/>
      <c r="KPF268" s="7"/>
      <c r="KPG268" s="7"/>
      <c r="KPH268" s="7"/>
      <c r="KPI268" s="7"/>
      <c r="KPJ268" s="7"/>
      <c r="KPK268" s="7"/>
      <c r="KPL268" s="7"/>
      <c r="KPM268" s="7"/>
      <c r="KPN268" s="7"/>
      <c r="KPO268" s="7"/>
      <c r="KPP268" s="7"/>
      <c r="KPQ268" s="7"/>
      <c r="KPR268" s="7"/>
      <c r="KPS268" s="7"/>
      <c r="KPT268" s="7"/>
      <c r="KPU268" s="7"/>
      <c r="KPV268" s="7"/>
      <c r="KPW268" s="7"/>
      <c r="KPX268" s="7"/>
      <c r="KPY268" s="7"/>
      <c r="KPZ268" s="7"/>
      <c r="KQA268" s="7"/>
      <c r="KQB268" s="7"/>
      <c r="KQC268" s="7"/>
      <c r="KQD268" s="7"/>
      <c r="KQE268" s="7"/>
      <c r="KQF268" s="7"/>
      <c r="KQG268" s="7"/>
      <c r="KQH268" s="7"/>
      <c r="KQI268" s="7"/>
      <c r="KQJ268" s="7"/>
      <c r="KQK268" s="7"/>
      <c r="KQL268" s="7"/>
      <c r="KQM268" s="7"/>
      <c r="KQN268" s="7"/>
      <c r="KQO268" s="7"/>
      <c r="KQP268" s="7"/>
      <c r="KQQ268" s="7"/>
      <c r="KQR268" s="7"/>
      <c r="KQS268" s="7"/>
      <c r="KQT268" s="7"/>
      <c r="KQU268" s="7"/>
      <c r="KQV268" s="7"/>
      <c r="KQW268" s="7"/>
      <c r="KQX268" s="7"/>
      <c r="KQY268" s="7"/>
      <c r="KQZ268" s="7"/>
      <c r="KRA268" s="7"/>
      <c r="KRB268" s="7"/>
      <c r="KRC268" s="7"/>
      <c r="KRD268" s="7"/>
      <c r="KRE268" s="7"/>
      <c r="KRF268" s="7"/>
      <c r="KRG268" s="7"/>
      <c r="KRH268" s="7"/>
      <c r="KRI268" s="7"/>
      <c r="KRJ268" s="7"/>
      <c r="KRK268" s="7"/>
      <c r="KRL268" s="7"/>
      <c r="KRM268" s="7"/>
      <c r="KRN268" s="7"/>
      <c r="KRO268" s="7"/>
      <c r="KRP268" s="7"/>
      <c r="KRQ268" s="7"/>
      <c r="KRR268" s="7"/>
      <c r="KRS268" s="7"/>
      <c r="KRT268" s="7"/>
      <c r="KRU268" s="7"/>
      <c r="KRV268" s="7"/>
      <c r="KRW268" s="7"/>
      <c r="KRX268" s="7"/>
      <c r="KRY268" s="7"/>
      <c r="KRZ268" s="7"/>
      <c r="KSA268" s="7"/>
      <c r="KSB268" s="7"/>
      <c r="KSC268" s="7"/>
      <c r="KSD268" s="7"/>
      <c r="KSE268" s="7"/>
      <c r="KSF268" s="7"/>
      <c r="KSG268" s="7"/>
      <c r="KSH268" s="7"/>
      <c r="KSI268" s="7"/>
      <c r="KSJ268" s="7"/>
      <c r="KSK268" s="7"/>
      <c r="KSL268" s="7"/>
      <c r="KSM268" s="7"/>
      <c r="KSN268" s="7"/>
      <c r="KSO268" s="7"/>
      <c r="KSP268" s="7"/>
      <c r="KSQ268" s="7"/>
      <c r="KSR268" s="7"/>
      <c r="KSS268" s="7"/>
      <c r="KST268" s="7"/>
      <c r="KSU268" s="7"/>
      <c r="KSV268" s="7"/>
      <c r="KSW268" s="7"/>
      <c r="KSX268" s="7"/>
      <c r="KSY268" s="7"/>
      <c r="KSZ268" s="7"/>
      <c r="KTA268" s="7"/>
      <c r="KTB268" s="7"/>
      <c r="KTC268" s="7"/>
      <c r="KTD268" s="7"/>
      <c r="KTE268" s="7"/>
      <c r="KTF268" s="7"/>
      <c r="KTG268" s="7"/>
      <c r="KTH268" s="7"/>
      <c r="KTI268" s="7"/>
      <c r="KTJ268" s="7"/>
      <c r="KTK268" s="7"/>
      <c r="KTL268" s="7"/>
      <c r="KTM268" s="7"/>
      <c r="KTN268" s="7"/>
      <c r="KTO268" s="7"/>
      <c r="KTP268" s="7"/>
      <c r="KTQ268" s="7"/>
      <c r="KTR268" s="7"/>
      <c r="KTS268" s="7"/>
      <c r="KTT268" s="7"/>
      <c r="KTU268" s="7"/>
      <c r="KTV268" s="7"/>
      <c r="KTW268" s="7"/>
      <c r="KTX268" s="7"/>
      <c r="KTY268" s="7"/>
      <c r="KTZ268" s="7"/>
      <c r="KUA268" s="7"/>
      <c r="KUB268" s="7"/>
      <c r="KUC268" s="7"/>
      <c r="KUD268" s="7"/>
      <c r="KUE268" s="7"/>
      <c r="KUF268" s="7"/>
      <c r="KUG268" s="7"/>
      <c r="KUH268" s="7"/>
      <c r="KUI268" s="7"/>
      <c r="KUJ268" s="7"/>
      <c r="KUK268" s="7"/>
      <c r="KUL268" s="7"/>
      <c r="KUM268" s="7"/>
      <c r="KUN268" s="7"/>
      <c r="KUO268" s="7"/>
      <c r="KUP268" s="7"/>
      <c r="KUQ268" s="7"/>
      <c r="KUR268" s="7"/>
      <c r="KUS268" s="7"/>
      <c r="KUT268" s="7"/>
      <c r="KUU268" s="7"/>
      <c r="KUV268" s="7"/>
      <c r="KUW268" s="7"/>
      <c r="KUX268" s="7"/>
      <c r="KUY268" s="7"/>
      <c r="KUZ268" s="7"/>
      <c r="KVA268" s="7"/>
      <c r="KVB268" s="7"/>
      <c r="KVC268" s="7"/>
      <c r="KVD268" s="7"/>
      <c r="KVE268" s="7"/>
      <c r="KVF268" s="7"/>
      <c r="KVG268" s="7"/>
      <c r="KVH268" s="7"/>
      <c r="KVI268" s="7"/>
      <c r="KVJ268" s="7"/>
      <c r="KVK268" s="7"/>
      <c r="KVL268" s="7"/>
      <c r="KVM268" s="7"/>
      <c r="KVN268" s="7"/>
      <c r="KVO268" s="7"/>
      <c r="KVP268" s="7"/>
      <c r="KVQ268" s="7"/>
      <c r="KVR268" s="7"/>
      <c r="KVS268" s="7"/>
      <c r="KVT268" s="7"/>
      <c r="KVU268" s="7"/>
      <c r="KVV268" s="7"/>
      <c r="KVW268" s="7"/>
      <c r="KVX268" s="7"/>
      <c r="KVY268" s="7"/>
      <c r="KVZ268" s="7"/>
      <c r="KWA268" s="7"/>
      <c r="KWB268" s="7"/>
      <c r="KWC268" s="7"/>
      <c r="KWD268" s="7"/>
      <c r="KWE268" s="7"/>
      <c r="KWF268" s="7"/>
      <c r="KWG268" s="7"/>
      <c r="KWH268" s="7"/>
      <c r="KWI268" s="7"/>
      <c r="KWJ268" s="7"/>
      <c r="KWK268" s="7"/>
      <c r="KWL268" s="7"/>
      <c r="KWM268" s="7"/>
      <c r="KWN268" s="7"/>
      <c r="KWO268" s="7"/>
      <c r="KWP268" s="7"/>
      <c r="KWQ268" s="7"/>
      <c r="KWR268" s="7"/>
      <c r="KWS268" s="7"/>
      <c r="KWT268" s="7"/>
      <c r="KWU268" s="7"/>
      <c r="KWV268" s="7"/>
      <c r="KWW268" s="7"/>
      <c r="KWX268" s="7"/>
      <c r="KWY268" s="7"/>
      <c r="KWZ268" s="7"/>
      <c r="KXA268" s="7"/>
      <c r="KXB268" s="7"/>
      <c r="KXC268" s="7"/>
      <c r="KXD268" s="7"/>
      <c r="KXE268" s="7"/>
      <c r="KXF268" s="7"/>
      <c r="KXG268" s="7"/>
      <c r="KXH268" s="7"/>
      <c r="KXI268" s="7"/>
      <c r="KXJ268" s="7"/>
      <c r="KXK268" s="7"/>
      <c r="KXL268" s="7"/>
      <c r="KXM268" s="7"/>
      <c r="KXN268" s="7"/>
      <c r="KXO268" s="7"/>
      <c r="KXP268" s="7"/>
      <c r="KXQ268" s="7"/>
      <c r="KXR268" s="7"/>
      <c r="KXS268" s="7"/>
      <c r="KXT268" s="7"/>
      <c r="KXU268" s="7"/>
      <c r="KXV268" s="7"/>
      <c r="KXW268" s="7"/>
      <c r="KXX268" s="7"/>
      <c r="KXY268" s="7"/>
      <c r="KXZ268" s="7"/>
      <c r="KYA268" s="7"/>
      <c r="KYB268" s="7"/>
      <c r="KYC268" s="7"/>
      <c r="KYD268" s="7"/>
      <c r="KYE268" s="7"/>
      <c r="KYF268" s="7"/>
      <c r="KYG268" s="7"/>
      <c r="KYH268" s="7"/>
      <c r="KYI268" s="7"/>
      <c r="KYJ268" s="7"/>
      <c r="KYK268" s="7"/>
      <c r="KYL268" s="7"/>
      <c r="KYM268" s="7"/>
      <c r="KYN268" s="7"/>
      <c r="KYO268" s="7"/>
      <c r="KYP268" s="7"/>
      <c r="KYQ268" s="7"/>
      <c r="KYR268" s="7"/>
      <c r="KYS268" s="7"/>
      <c r="KYT268" s="7"/>
      <c r="KYU268" s="7"/>
      <c r="KYV268" s="7"/>
      <c r="KYW268" s="7"/>
      <c r="KYX268" s="7"/>
      <c r="KYY268" s="7"/>
      <c r="KYZ268" s="7"/>
      <c r="KZA268" s="7"/>
      <c r="KZB268" s="7"/>
      <c r="KZC268" s="7"/>
      <c r="KZD268" s="7"/>
      <c r="KZE268" s="7"/>
      <c r="KZF268" s="7"/>
      <c r="KZG268" s="7"/>
      <c r="KZH268" s="7"/>
      <c r="KZI268" s="7"/>
      <c r="KZJ268" s="7"/>
      <c r="KZK268" s="7"/>
      <c r="KZL268" s="7"/>
      <c r="KZM268" s="7"/>
      <c r="KZN268" s="7"/>
      <c r="KZO268" s="7"/>
      <c r="KZP268" s="7"/>
      <c r="KZQ268" s="7"/>
      <c r="KZR268" s="7"/>
      <c r="KZS268" s="7"/>
      <c r="KZT268" s="7"/>
      <c r="KZU268" s="7"/>
      <c r="KZV268" s="7"/>
      <c r="KZW268" s="7"/>
      <c r="KZX268" s="7"/>
      <c r="KZY268" s="7"/>
      <c r="KZZ268" s="7"/>
      <c r="LAA268" s="7"/>
      <c r="LAB268" s="7"/>
      <c r="LAC268" s="7"/>
      <c r="LAD268" s="7"/>
      <c r="LAE268" s="7"/>
      <c r="LAF268" s="7"/>
      <c r="LAG268" s="7"/>
      <c r="LAH268" s="7"/>
      <c r="LAI268" s="7"/>
      <c r="LAJ268" s="7"/>
      <c r="LAK268" s="7"/>
      <c r="LAL268" s="7"/>
      <c r="LAM268" s="7"/>
      <c r="LAN268" s="7"/>
      <c r="LAO268" s="7"/>
      <c r="LAP268" s="7"/>
      <c r="LAQ268" s="7"/>
      <c r="LAR268" s="7"/>
      <c r="LAS268" s="7"/>
      <c r="LAT268" s="7"/>
      <c r="LAU268" s="7"/>
      <c r="LAV268" s="7"/>
      <c r="LAW268" s="7"/>
      <c r="LAX268" s="7"/>
      <c r="LAY268" s="7"/>
      <c r="LAZ268" s="7"/>
      <c r="LBA268" s="7"/>
      <c r="LBB268" s="7"/>
      <c r="LBC268" s="7"/>
      <c r="LBD268" s="7"/>
      <c r="LBE268" s="7"/>
      <c r="LBF268" s="7"/>
      <c r="LBG268" s="7"/>
      <c r="LBH268" s="7"/>
      <c r="LBI268" s="7"/>
      <c r="LBJ268" s="7"/>
      <c r="LBK268" s="7"/>
      <c r="LBL268" s="7"/>
      <c r="LBM268" s="7"/>
      <c r="LBN268" s="7"/>
      <c r="LBO268" s="7"/>
      <c r="LBP268" s="7"/>
      <c r="LBQ268" s="7"/>
      <c r="LBR268" s="7"/>
      <c r="LBS268" s="7"/>
      <c r="LBT268" s="7"/>
      <c r="LBU268" s="7"/>
      <c r="LBV268" s="7"/>
      <c r="LBW268" s="7"/>
      <c r="LBX268" s="7"/>
      <c r="LBY268" s="7"/>
      <c r="LBZ268" s="7"/>
      <c r="LCA268" s="7"/>
      <c r="LCB268" s="7"/>
      <c r="LCC268" s="7"/>
      <c r="LCD268" s="7"/>
      <c r="LCE268" s="7"/>
      <c r="LCF268" s="7"/>
      <c r="LCG268" s="7"/>
      <c r="LCH268" s="7"/>
      <c r="LCI268" s="7"/>
      <c r="LCJ268" s="7"/>
      <c r="LCK268" s="7"/>
      <c r="LCL268" s="7"/>
      <c r="LCM268" s="7"/>
      <c r="LCN268" s="7"/>
      <c r="LCO268" s="7"/>
      <c r="LCP268" s="7"/>
      <c r="LCQ268" s="7"/>
      <c r="LCR268" s="7"/>
      <c r="LCS268" s="7"/>
      <c r="LCT268" s="7"/>
      <c r="LCU268" s="7"/>
      <c r="LCV268" s="7"/>
      <c r="LCW268" s="7"/>
      <c r="LCX268" s="7"/>
      <c r="LCY268" s="7"/>
      <c r="LCZ268" s="7"/>
      <c r="LDA268" s="7"/>
      <c r="LDB268" s="7"/>
      <c r="LDC268" s="7"/>
      <c r="LDD268" s="7"/>
      <c r="LDE268" s="7"/>
      <c r="LDF268" s="7"/>
      <c r="LDG268" s="7"/>
      <c r="LDH268" s="7"/>
      <c r="LDI268" s="7"/>
      <c r="LDJ268" s="7"/>
      <c r="LDK268" s="7"/>
      <c r="LDL268" s="7"/>
      <c r="LDM268" s="7"/>
      <c r="LDN268" s="7"/>
      <c r="LDO268" s="7"/>
      <c r="LDP268" s="7"/>
      <c r="LDQ268" s="7"/>
      <c r="LDR268" s="7"/>
      <c r="LDS268" s="7"/>
      <c r="LDT268" s="7"/>
      <c r="LDU268" s="7"/>
      <c r="LDV268" s="7"/>
      <c r="LDW268" s="7"/>
      <c r="LDX268" s="7"/>
      <c r="LDY268" s="7"/>
      <c r="LDZ268" s="7"/>
      <c r="LEA268" s="7"/>
      <c r="LEB268" s="7"/>
      <c r="LEC268" s="7"/>
      <c r="LED268" s="7"/>
      <c r="LEE268" s="7"/>
      <c r="LEF268" s="7"/>
      <c r="LEG268" s="7"/>
      <c r="LEH268" s="7"/>
      <c r="LEI268" s="7"/>
      <c r="LEJ268" s="7"/>
      <c r="LEK268" s="7"/>
      <c r="LEL268" s="7"/>
      <c r="LEM268" s="7"/>
      <c r="LEN268" s="7"/>
      <c r="LEO268" s="7"/>
      <c r="LEP268" s="7"/>
      <c r="LEQ268" s="7"/>
      <c r="LER268" s="7"/>
      <c r="LES268" s="7"/>
      <c r="LET268" s="7"/>
      <c r="LEU268" s="7"/>
      <c r="LEV268" s="7"/>
      <c r="LEW268" s="7"/>
      <c r="LEX268" s="7"/>
      <c r="LEY268" s="7"/>
      <c r="LEZ268" s="7"/>
      <c r="LFA268" s="7"/>
      <c r="LFB268" s="7"/>
      <c r="LFC268" s="7"/>
      <c r="LFD268" s="7"/>
      <c r="LFE268" s="7"/>
      <c r="LFF268" s="7"/>
      <c r="LFG268" s="7"/>
      <c r="LFH268" s="7"/>
      <c r="LFI268" s="7"/>
      <c r="LFJ268" s="7"/>
      <c r="LFK268" s="7"/>
      <c r="LFL268" s="7"/>
      <c r="LFM268" s="7"/>
      <c r="LFN268" s="7"/>
      <c r="LFO268" s="7"/>
      <c r="LFP268" s="7"/>
      <c r="LFQ268" s="7"/>
      <c r="LFR268" s="7"/>
      <c r="LFS268" s="7"/>
      <c r="LFT268" s="7"/>
      <c r="LFU268" s="7"/>
      <c r="LFV268" s="7"/>
      <c r="LFW268" s="7"/>
      <c r="LFX268" s="7"/>
      <c r="LFY268" s="7"/>
      <c r="LFZ268" s="7"/>
      <c r="LGA268" s="7"/>
      <c r="LGB268" s="7"/>
      <c r="LGC268" s="7"/>
      <c r="LGD268" s="7"/>
      <c r="LGE268" s="7"/>
      <c r="LGF268" s="7"/>
      <c r="LGG268" s="7"/>
      <c r="LGH268" s="7"/>
      <c r="LGI268" s="7"/>
      <c r="LGJ268" s="7"/>
      <c r="LGK268" s="7"/>
      <c r="LGL268" s="7"/>
      <c r="LGM268" s="7"/>
      <c r="LGN268" s="7"/>
      <c r="LGO268" s="7"/>
      <c r="LGP268" s="7"/>
      <c r="LGQ268" s="7"/>
      <c r="LGR268" s="7"/>
      <c r="LGS268" s="7"/>
      <c r="LGT268" s="7"/>
      <c r="LGU268" s="7"/>
      <c r="LGV268" s="7"/>
      <c r="LGW268" s="7"/>
      <c r="LGX268" s="7"/>
      <c r="LGY268" s="7"/>
      <c r="LGZ268" s="7"/>
      <c r="LHA268" s="7"/>
      <c r="LHB268" s="7"/>
      <c r="LHC268" s="7"/>
      <c r="LHD268" s="7"/>
      <c r="LHE268" s="7"/>
      <c r="LHF268" s="7"/>
      <c r="LHG268" s="7"/>
      <c r="LHH268" s="7"/>
      <c r="LHI268" s="7"/>
      <c r="LHJ268" s="7"/>
      <c r="LHK268" s="7"/>
      <c r="LHL268" s="7"/>
      <c r="LHM268" s="7"/>
      <c r="LHN268" s="7"/>
      <c r="LHO268" s="7"/>
      <c r="LHP268" s="7"/>
      <c r="LHQ268" s="7"/>
      <c r="LHR268" s="7"/>
      <c r="LHS268" s="7"/>
      <c r="LHT268" s="7"/>
      <c r="LHU268" s="7"/>
      <c r="LHV268" s="7"/>
      <c r="LHW268" s="7"/>
      <c r="LHX268" s="7"/>
      <c r="LHY268" s="7"/>
      <c r="LHZ268" s="7"/>
      <c r="LIA268" s="7"/>
      <c r="LIB268" s="7"/>
      <c r="LIC268" s="7"/>
      <c r="LID268" s="7"/>
      <c r="LIE268" s="7"/>
      <c r="LIF268" s="7"/>
      <c r="LIG268" s="7"/>
      <c r="LIH268" s="7"/>
      <c r="LII268" s="7"/>
      <c r="LIJ268" s="7"/>
      <c r="LIK268" s="7"/>
      <c r="LIL268" s="7"/>
      <c r="LIM268" s="7"/>
      <c r="LIN268" s="7"/>
      <c r="LIO268" s="7"/>
      <c r="LIP268" s="7"/>
      <c r="LIQ268" s="7"/>
      <c r="LIR268" s="7"/>
      <c r="LIS268" s="7"/>
      <c r="LIT268" s="7"/>
      <c r="LIU268" s="7"/>
      <c r="LIV268" s="7"/>
      <c r="LIW268" s="7"/>
      <c r="LIX268" s="7"/>
      <c r="LIY268" s="7"/>
      <c r="LIZ268" s="7"/>
      <c r="LJA268" s="7"/>
      <c r="LJB268" s="7"/>
      <c r="LJC268" s="7"/>
      <c r="LJD268" s="7"/>
      <c r="LJE268" s="7"/>
      <c r="LJF268" s="7"/>
      <c r="LJG268" s="7"/>
      <c r="LJH268" s="7"/>
      <c r="LJI268" s="7"/>
      <c r="LJJ268" s="7"/>
      <c r="LJK268" s="7"/>
      <c r="LJL268" s="7"/>
      <c r="LJM268" s="7"/>
      <c r="LJN268" s="7"/>
      <c r="LJO268" s="7"/>
      <c r="LJP268" s="7"/>
      <c r="LJQ268" s="7"/>
      <c r="LJR268" s="7"/>
      <c r="LJS268" s="7"/>
      <c r="LJT268" s="7"/>
      <c r="LJU268" s="7"/>
      <c r="LJV268" s="7"/>
      <c r="LJW268" s="7"/>
      <c r="LJX268" s="7"/>
      <c r="LJY268" s="7"/>
      <c r="LJZ268" s="7"/>
      <c r="LKA268" s="7"/>
      <c r="LKB268" s="7"/>
      <c r="LKC268" s="7"/>
      <c r="LKD268" s="7"/>
      <c r="LKE268" s="7"/>
      <c r="LKF268" s="7"/>
      <c r="LKG268" s="7"/>
      <c r="LKH268" s="7"/>
      <c r="LKI268" s="7"/>
      <c r="LKJ268" s="7"/>
      <c r="LKK268" s="7"/>
      <c r="LKL268" s="7"/>
      <c r="LKM268" s="7"/>
      <c r="LKN268" s="7"/>
      <c r="LKO268" s="7"/>
      <c r="LKP268" s="7"/>
      <c r="LKQ268" s="7"/>
      <c r="LKR268" s="7"/>
      <c r="LKS268" s="7"/>
      <c r="LKT268" s="7"/>
      <c r="LKU268" s="7"/>
      <c r="LKV268" s="7"/>
      <c r="LKW268" s="7"/>
      <c r="LKX268" s="7"/>
      <c r="LKY268" s="7"/>
      <c r="LKZ268" s="7"/>
      <c r="LLA268" s="7"/>
      <c r="LLB268" s="7"/>
      <c r="LLC268" s="7"/>
      <c r="LLD268" s="7"/>
      <c r="LLE268" s="7"/>
      <c r="LLF268" s="7"/>
      <c r="LLG268" s="7"/>
      <c r="LLH268" s="7"/>
      <c r="LLI268" s="7"/>
      <c r="LLJ268" s="7"/>
      <c r="LLK268" s="7"/>
      <c r="LLL268" s="7"/>
      <c r="LLM268" s="7"/>
      <c r="LLN268" s="7"/>
      <c r="LLO268" s="7"/>
      <c r="LLP268" s="7"/>
      <c r="LLQ268" s="7"/>
      <c r="LLR268" s="7"/>
      <c r="LLS268" s="7"/>
      <c r="LLT268" s="7"/>
      <c r="LLU268" s="7"/>
      <c r="LLV268" s="7"/>
      <c r="LLW268" s="7"/>
      <c r="LLX268" s="7"/>
      <c r="LLY268" s="7"/>
      <c r="LLZ268" s="7"/>
      <c r="LMA268" s="7"/>
      <c r="LMB268" s="7"/>
      <c r="LMC268" s="7"/>
      <c r="LMD268" s="7"/>
      <c r="LME268" s="7"/>
      <c r="LMF268" s="7"/>
      <c r="LMG268" s="7"/>
      <c r="LMH268" s="7"/>
      <c r="LMI268" s="7"/>
      <c r="LMJ268" s="7"/>
      <c r="LMK268" s="7"/>
      <c r="LML268" s="7"/>
      <c r="LMM268" s="7"/>
      <c r="LMN268" s="7"/>
      <c r="LMO268" s="7"/>
      <c r="LMP268" s="7"/>
      <c r="LMQ268" s="7"/>
      <c r="LMR268" s="7"/>
      <c r="LMS268" s="7"/>
      <c r="LMT268" s="7"/>
      <c r="LMU268" s="7"/>
      <c r="LMV268" s="7"/>
      <c r="LMW268" s="7"/>
      <c r="LMX268" s="7"/>
      <c r="LMY268" s="7"/>
      <c r="LMZ268" s="7"/>
      <c r="LNA268" s="7"/>
      <c r="LNB268" s="7"/>
      <c r="LNC268" s="7"/>
      <c r="LND268" s="7"/>
      <c r="LNE268" s="7"/>
      <c r="LNF268" s="7"/>
      <c r="LNG268" s="7"/>
      <c r="LNH268" s="7"/>
      <c r="LNI268" s="7"/>
      <c r="LNJ268" s="7"/>
      <c r="LNK268" s="7"/>
      <c r="LNL268" s="7"/>
      <c r="LNM268" s="7"/>
      <c r="LNN268" s="7"/>
      <c r="LNO268" s="7"/>
      <c r="LNP268" s="7"/>
      <c r="LNQ268" s="7"/>
      <c r="LNR268" s="7"/>
      <c r="LNS268" s="7"/>
      <c r="LNT268" s="7"/>
      <c r="LNU268" s="7"/>
      <c r="LNV268" s="7"/>
      <c r="LNW268" s="7"/>
      <c r="LNX268" s="7"/>
      <c r="LNY268" s="7"/>
      <c r="LNZ268" s="7"/>
      <c r="LOA268" s="7"/>
      <c r="LOB268" s="7"/>
      <c r="LOC268" s="7"/>
      <c r="LOD268" s="7"/>
      <c r="LOE268" s="7"/>
      <c r="LOF268" s="7"/>
      <c r="LOG268" s="7"/>
      <c r="LOH268" s="7"/>
      <c r="LOI268" s="7"/>
      <c r="LOJ268" s="7"/>
      <c r="LOK268" s="7"/>
      <c r="LOL268" s="7"/>
      <c r="LOM268" s="7"/>
      <c r="LON268" s="7"/>
      <c r="LOO268" s="7"/>
      <c r="LOP268" s="7"/>
      <c r="LOQ268" s="7"/>
      <c r="LOR268" s="7"/>
      <c r="LOS268" s="7"/>
      <c r="LOT268" s="7"/>
      <c r="LOU268" s="7"/>
      <c r="LOV268" s="7"/>
      <c r="LOW268" s="7"/>
      <c r="LOX268" s="7"/>
      <c r="LOY268" s="7"/>
      <c r="LOZ268" s="7"/>
      <c r="LPA268" s="7"/>
      <c r="LPB268" s="7"/>
      <c r="LPC268" s="7"/>
      <c r="LPD268" s="7"/>
      <c r="LPE268" s="7"/>
      <c r="LPF268" s="7"/>
      <c r="LPG268" s="7"/>
      <c r="LPH268" s="7"/>
      <c r="LPI268" s="7"/>
      <c r="LPJ268" s="7"/>
      <c r="LPK268" s="7"/>
      <c r="LPL268" s="7"/>
      <c r="LPM268" s="7"/>
      <c r="LPN268" s="7"/>
      <c r="LPO268" s="7"/>
      <c r="LPP268" s="7"/>
      <c r="LPQ268" s="7"/>
      <c r="LPR268" s="7"/>
      <c r="LPS268" s="7"/>
      <c r="LPT268" s="7"/>
      <c r="LPU268" s="7"/>
      <c r="LPV268" s="7"/>
      <c r="LPW268" s="7"/>
      <c r="LPX268" s="7"/>
      <c r="LPY268" s="7"/>
      <c r="LPZ268" s="7"/>
      <c r="LQA268" s="7"/>
      <c r="LQB268" s="7"/>
      <c r="LQC268" s="7"/>
      <c r="LQD268" s="7"/>
      <c r="LQE268" s="7"/>
      <c r="LQF268" s="7"/>
      <c r="LQG268" s="7"/>
      <c r="LQH268" s="7"/>
      <c r="LQI268" s="7"/>
      <c r="LQJ268" s="7"/>
      <c r="LQK268" s="7"/>
      <c r="LQL268" s="7"/>
      <c r="LQM268" s="7"/>
      <c r="LQN268" s="7"/>
      <c r="LQO268" s="7"/>
      <c r="LQP268" s="7"/>
      <c r="LQQ268" s="7"/>
      <c r="LQR268" s="7"/>
      <c r="LQS268" s="7"/>
      <c r="LQT268" s="7"/>
      <c r="LQU268" s="7"/>
      <c r="LQV268" s="7"/>
      <c r="LQW268" s="7"/>
      <c r="LQX268" s="7"/>
      <c r="LQY268" s="7"/>
      <c r="LQZ268" s="7"/>
      <c r="LRA268" s="7"/>
      <c r="LRB268" s="7"/>
      <c r="LRC268" s="7"/>
      <c r="LRD268" s="7"/>
      <c r="LRE268" s="7"/>
      <c r="LRF268" s="7"/>
      <c r="LRG268" s="7"/>
      <c r="LRH268" s="7"/>
      <c r="LRI268" s="7"/>
      <c r="LRJ268" s="7"/>
      <c r="LRK268" s="7"/>
      <c r="LRL268" s="7"/>
      <c r="LRM268" s="7"/>
      <c r="LRN268" s="7"/>
      <c r="LRO268" s="7"/>
      <c r="LRP268" s="7"/>
      <c r="LRQ268" s="7"/>
      <c r="LRR268" s="7"/>
      <c r="LRS268" s="7"/>
      <c r="LRT268" s="7"/>
      <c r="LRU268" s="7"/>
      <c r="LRV268" s="7"/>
      <c r="LRW268" s="7"/>
      <c r="LRX268" s="7"/>
      <c r="LRY268" s="7"/>
      <c r="LRZ268" s="7"/>
      <c r="LSA268" s="7"/>
      <c r="LSB268" s="7"/>
      <c r="LSC268" s="7"/>
      <c r="LSD268" s="7"/>
      <c r="LSE268" s="7"/>
      <c r="LSF268" s="7"/>
      <c r="LSG268" s="7"/>
      <c r="LSH268" s="7"/>
      <c r="LSI268" s="7"/>
      <c r="LSJ268" s="7"/>
      <c r="LSK268" s="7"/>
      <c r="LSL268" s="7"/>
      <c r="LSM268" s="7"/>
      <c r="LSN268" s="7"/>
      <c r="LSO268" s="7"/>
      <c r="LSP268" s="7"/>
      <c r="LSQ268" s="7"/>
      <c r="LSR268" s="7"/>
      <c r="LSS268" s="7"/>
      <c r="LST268" s="7"/>
      <c r="LSU268" s="7"/>
      <c r="LSV268" s="7"/>
      <c r="LSW268" s="7"/>
      <c r="LSX268" s="7"/>
      <c r="LSY268" s="7"/>
      <c r="LSZ268" s="7"/>
      <c r="LTA268" s="7"/>
      <c r="LTB268" s="7"/>
      <c r="LTC268" s="7"/>
      <c r="LTD268" s="7"/>
      <c r="LTE268" s="7"/>
      <c r="LTF268" s="7"/>
      <c r="LTG268" s="7"/>
      <c r="LTH268" s="7"/>
      <c r="LTI268" s="7"/>
      <c r="LTJ268" s="7"/>
      <c r="LTK268" s="7"/>
      <c r="LTL268" s="7"/>
      <c r="LTM268" s="7"/>
      <c r="LTN268" s="7"/>
      <c r="LTO268" s="7"/>
      <c r="LTP268" s="7"/>
      <c r="LTQ268" s="7"/>
      <c r="LTR268" s="7"/>
      <c r="LTS268" s="7"/>
      <c r="LTT268" s="7"/>
      <c r="LTU268" s="7"/>
      <c r="LTV268" s="7"/>
      <c r="LTW268" s="7"/>
      <c r="LTX268" s="7"/>
      <c r="LTY268" s="7"/>
      <c r="LTZ268" s="7"/>
      <c r="LUA268" s="7"/>
      <c r="LUB268" s="7"/>
      <c r="LUC268" s="7"/>
      <c r="LUD268" s="7"/>
      <c r="LUE268" s="7"/>
      <c r="LUF268" s="7"/>
      <c r="LUG268" s="7"/>
      <c r="LUH268" s="7"/>
      <c r="LUI268" s="7"/>
      <c r="LUJ268" s="7"/>
      <c r="LUK268" s="7"/>
      <c r="LUL268" s="7"/>
      <c r="LUM268" s="7"/>
      <c r="LUN268" s="7"/>
      <c r="LUO268" s="7"/>
      <c r="LUP268" s="7"/>
      <c r="LUQ268" s="7"/>
      <c r="LUR268" s="7"/>
      <c r="LUS268" s="7"/>
      <c r="LUT268" s="7"/>
      <c r="LUU268" s="7"/>
      <c r="LUV268" s="7"/>
      <c r="LUW268" s="7"/>
      <c r="LUX268" s="7"/>
      <c r="LUY268" s="7"/>
      <c r="LUZ268" s="7"/>
      <c r="LVA268" s="7"/>
      <c r="LVB268" s="7"/>
      <c r="LVC268" s="7"/>
      <c r="LVD268" s="7"/>
      <c r="LVE268" s="7"/>
      <c r="LVF268" s="7"/>
      <c r="LVG268" s="7"/>
      <c r="LVH268" s="7"/>
      <c r="LVI268" s="7"/>
      <c r="LVJ268" s="7"/>
      <c r="LVK268" s="7"/>
      <c r="LVL268" s="7"/>
      <c r="LVM268" s="7"/>
      <c r="LVN268" s="7"/>
      <c r="LVO268" s="7"/>
      <c r="LVP268" s="7"/>
      <c r="LVQ268" s="7"/>
      <c r="LVR268" s="7"/>
      <c r="LVS268" s="7"/>
      <c r="LVT268" s="7"/>
      <c r="LVU268" s="7"/>
      <c r="LVV268" s="7"/>
      <c r="LVW268" s="7"/>
      <c r="LVX268" s="7"/>
      <c r="LVY268" s="7"/>
      <c r="LVZ268" s="7"/>
      <c r="LWA268" s="7"/>
      <c r="LWB268" s="7"/>
      <c r="LWC268" s="7"/>
      <c r="LWD268" s="7"/>
      <c r="LWE268" s="7"/>
      <c r="LWF268" s="7"/>
      <c r="LWG268" s="7"/>
      <c r="LWH268" s="7"/>
      <c r="LWI268" s="7"/>
      <c r="LWJ268" s="7"/>
      <c r="LWK268" s="7"/>
      <c r="LWL268" s="7"/>
      <c r="LWM268" s="7"/>
      <c r="LWN268" s="7"/>
      <c r="LWO268" s="7"/>
      <c r="LWP268" s="7"/>
      <c r="LWQ268" s="7"/>
      <c r="LWR268" s="7"/>
      <c r="LWS268" s="7"/>
      <c r="LWT268" s="7"/>
      <c r="LWU268" s="7"/>
      <c r="LWV268" s="7"/>
      <c r="LWW268" s="7"/>
      <c r="LWX268" s="7"/>
      <c r="LWY268" s="7"/>
      <c r="LWZ268" s="7"/>
      <c r="LXA268" s="7"/>
      <c r="LXB268" s="7"/>
      <c r="LXC268" s="7"/>
      <c r="LXD268" s="7"/>
      <c r="LXE268" s="7"/>
      <c r="LXF268" s="7"/>
      <c r="LXG268" s="7"/>
      <c r="LXH268" s="7"/>
      <c r="LXI268" s="7"/>
      <c r="LXJ268" s="7"/>
      <c r="LXK268" s="7"/>
      <c r="LXL268" s="7"/>
      <c r="LXM268" s="7"/>
      <c r="LXN268" s="7"/>
      <c r="LXO268" s="7"/>
      <c r="LXP268" s="7"/>
      <c r="LXQ268" s="7"/>
      <c r="LXR268" s="7"/>
      <c r="LXS268" s="7"/>
      <c r="LXT268" s="7"/>
      <c r="LXU268" s="7"/>
      <c r="LXV268" s="7"/>
      <c r="LXW268" s="7"/>
      <c r="LXX268" s="7"/>
      <c r="LXY268" s="7"/>
      <c r="LXZ268" s="7"/>
      <c r="LYA268" s="7"/>
      <c r="LYB268" s="7"/>
      <c r="LYC268" s="7"/>
      <c r="LYD268" s="7"/>
      <c r="LYE268" s="7"/>
      <c r="LYF268" s="7"/>
      <c r="LYG268" s="7"/>
      <c r="LYH268" s="7"/>
      <c r="LYI268" s="7"/>
      <c r="LYJ268" s="7"/>
      <c r="LYK268" s="7"/>
      <c r="LYL268" s="7"/>
      <c r="LYM268" s="7"/>
      <c r="LYN268" s="7"/>
      <c r="LYO268" s="7"/>
      <c r="LYP268" s="7"/>
      <c r="LYQ268" s="7"/>
      <c r="LYR268" s="7"/>
      <c r="LYS268" s="7"/>
      <c r="LYT268" s="7"/>
      <c r="LYU268" s="7"/>
      <c r="LYV268" s="7"/>
      <c r="LYW268" s="7"/>
      <c r="LYX268" s="7"/>
      <c r="LYY268" s="7"/>
      <c r="LYZ268" s="7"/>
      <c r="LZA268" s="7"/>
      <c r="LZB268" s="7"/>
      <c r="LZC268" s="7"/>
      <c r="LZD268" s="7"/>
      <c r="LZE268" s="7"/>
      <c r="LZF268" s="7"/>
      <c r="LZG268" s="7"/>
      <c r="LZH268" s="7"/>
      <c r="LZI268" s="7"/>
      <c r="LZJ268" s="7"/>
      <c r="LZK268" s="7"/>
      <c r="LZL268" s="7"/>
      <c r="LZM268" s="7"/>
      <c r="LZN268" s="7"/>
      <c r="LZO268" s="7"/>
      <c r="LZP268" s="7"/>
      <c r="LZQ268" s="7"/>
      <c r="LZR268" s="7"/>
      <c r="LZS268" s="7"/>
      <c r="LZT268" s="7"/>
      <c r="LZU268" s="7"/>
      <c r="LZV268" s="7"/>
      <c r="LZW268" s="7"/>
      <c r="LZX268" s="7"/>
      <c r="LZY268" s="7"/>
      <c r="LZZ268" s="7"/>
      <c r="MAA268" s="7"/>
      <c r="MAB268" s="7"/>
      <c r="MAC268" s="7"/>
      <c r="MAD268" s="7"/>
      <c r="MAE268" s="7"/>
      <c r="MAF268" s="7"/>
      <c r="MAG268" s="7"/>
      <c r="MAH268" s="7"/>
      <c r="MAI268" s="7"/>
      <c r="MAJ268" s="7"/>
      <c r="MAK268" s="7"/>
      <c r="MAL268" s="7"/>
      <c r="MAM268" s="7"/>
      <c r="MAN268" s="7"/>
      <c r="MAO268" s="7"/>
      <c r="MAP268" s="7"/>
      <c r="MAQ268" s="7"/>
      <c r="MAR268" s="7"/>
      <c r="MAS268" s="7"/>
      <c r="MAT268" s="7"/>
      <c r="MAU268" s="7"/>
      <c r="MAV268" s="7"/>
      <c r="MAW268" s="7"/>
      <c r="MAX268" s="7"/>
      <c r="MAY268" s="7"/>
      <c r="MAZ268" s="7"/>
      <c r="MBA268" s="7"/>
      <c r="MBB268" s="7"/>
      <c r="MBC268" s="7"/>
      <c r="MBD268" s="7"/>
      <c r="MBE268" s="7"/>
      <c r="MBF268" s="7"/>
      <c r="MBG268" s="7"/>
      <c r="MBH268" s="7"/>
      <c r="MBI268" s="7"/>
      <c r="MBJ268" s="7"/>
      <c r="MBK268" s="7"/>
      <c r="MBL268" s="7"/>
      <c r="MBM268" s="7"/>
      <c r="MBN268" s="7"/>
      <c r="MBO268" s="7"/>
      <c r="MBP268" s="7"/>
      <c r="MBQ268" s="7"/>
      <c r="MBR268" s="7"/>
      <c r="MBS268" s="7"/>
      <c r="MBT268" s="7"/>
      <c r="MBU268" s="7"/>
      <c r="MBV268" s="7"/>
      <c r="MBW268" s="7"/>
      <c r="MBX268" s="7"/>
      <c r="MBY268" s="7"/>
      <c r="MBZ268" s="7"/>
      <c r="MCA268" s="7"/>
      <c r="MCB268" s="7"/>
      <c r="MCC268" s="7"/>
      <c r="MCD268" s="7"/>
      <c r="MCE268" s="7"/>
      <c r="MCF268" s="7"/>
      <c r="MCG268" s="7"/>
      <c r="MCH268" s="7"/>
      <c r="MCI268" s="7"/>
      <c r="MCJ268" s="7"/>
      <c r="MCK268" s="7"/>
      <c r="MCL268" s="7"/>
      <c r="MCM268" s="7"/>
      <c r="MCN268" s="7"/>
      <c r="MCO268" s="7"/>
      <c r="MCP268" s="7"/>
      <c r="MCQ268" s="7"/>
      <c r="MCR268" s="7"/>
      <c r="MCS268" s="7"/>
      <c r="MCT268" s="7"/>
      <c r="MCU268" s="7"/>
      <c r="MCV268" s="7"/>
      <c r="MCW268" s="7"/>
      <c r="MCX268" s="7"/>
      <c r="MCY268" s="7"/>
      <c r="MCZ268" s="7"/>
      <c r="MDA268" s="7"/>
      <c r="MDB268" s="7"/>
      <c r="MDC268" s="7"/>
      <c r="MDD268" s="7"/>
      <c r="MDE268" s="7"/>
      <c r="MDF268" s="7"/>
      <c r="MDG268" s="7"/>
      <c r="MDH268" s="7"/>
      <c r="MDI268" s="7"/>
      <c r="MDJ268" s="7"/>
      <c r="MDK268" s="7"/>
      <c r="MDL268" s="7"/>
      <c r="MDM268" s="7"/>
      <c r="MDN268" s="7"/>
      <c r="MDO268" s="7"/>
      <c r="MDP268" s="7"/>
      <c r="MDQ268" s="7"/>
      <c r="MDR268" s="7"/>
      <c r="MDS268" s="7"/>
      <c r="MDT268" s="7"/>
      <c r="MDU268" s="7"/>
      <c r="MDV268" s="7"/>
      <c r="MDW268" s="7"/>
      <c r="MDX268" s="7"/>
      <c r="MDY268" s="7"/>
      <c r="MDZ268" s="7"/>
      <c r="MEA268" s="7"/>
      <c r="MEB268" s="7"/>
      <c r="MEC268" s="7"/>
      <c r="MED268" s="7"/>
      <c r="MEE268" s="7"/>
      <c r="MEF268" s="7"/>
      <c r="MEG268" s="7"/>
      <c r="MEH268" s="7"/>
      <c r="MEI268" s="7"/>
      <c r="MEJ268" s="7"/>
      <c r="MEK268" s="7"/>
      <c r="MEL268" s="7"/>
      <c r="MEM268" s="7"/>
      <c r="MEN268" s="7"/>
      <c r="MEO268" s="7"/>
      <c r="MEP268" s="7"/>
      <c r="MEQ268" s="7"/>
      <c r="MER268" s="7"/>
      <c r="MES268" s="7"/>
      <c r="MET268" s="7"/>
      <c r="MEU268" s="7"/>
      <c r="MEV268" s="7"/>
      <c r="MEW268" s="7"/>
      <c r="MEX268" s="7"/>
      <c r="MEY268" s="7"/>
      <c r="MEZ268" s="7"/>
      <c r="MFA268" s="7"/>
      <c r="MFB268" s="7"/>
      <c r="MFC268" s="7"/>
      <c r="MFD268" s="7"/>
      <c r="MFE268" s="7"/>
      <c r="MFF268" s="7"/>
      <c r="MFG268" s="7"/>
      <c r="MFH268" s="7"/>
      <c r="MFI268" s="7"/>
      <c r="MFJ268" s="7"/>
      <c r="MFK268" s="7"/>
      <c r="MFL268" s="7"/>
      <c r="MFM268" s="7"/>
      <c r="MFN268" s="7"/>
      <c r="MFO268" s="7"/>
      <c r="MFP268" s="7"/>
      <c r="MFQ268" s="7"/>
      <c r="MFR268" s="7"/>
      <c r="MFS268" s="7"/>
      <c r="MFT268" s="7"/>
      <c r="MFU268" s="7"/>
      <c r="MFV268" s="7"/>
      <c r="MFW268" s="7"/>
      <c r="MFX268" s="7"/>
      <c r="MFY268" s="7"/>
      <c r="MFZ268" s="7"/>
      <c r="MGA268" s="7"/>
      <c r="MGB268" s="7"/>
      <c r="MGC268" s="7"/>
      <c r="MGD268" s="7"/>
      <c r="MGE268" s="7"/>
      <c r="MGF268" s="7"/>
      <c r="MGG268" s="7"/>
      <c r="MGH268" s="7"/>
      <c r="MGI268" s="7"/>
      <c r="MGJ268" s="7"/>
      <c r="MGK268" s="7"/>
      <c r="MGL268" s="7"/>
      <c r="MGM268" s="7"/>
      <c r="MGN268" s="7"/>
      <c r="MGO268" s="7"/>
      <c r="MGP268" s="7"/>
      <c r="MGQ268" s="7"/>
      <c r="MGR268" s="7"/>
      <c r="MGS268" s="7"/>
      <c r="MGT268" s="7"/>
      <c r="MGU268" s="7"/>
      <c r="MGV268" s="7"/>
      <c r="MGW268" s="7"/>
      <c r="MGX268" s="7"/>
      <c r="MGY268" s="7"/>
      <c r="MGZ268" s="7"/>
      <c r="MHA268" s="7"/>
      <c r="MHB268" s="7"/>
      <c r="MHC268" s="7"/>
      <c r="MHD268" s="7"/>
      <c r="MHE268" s="7"/>
      <c r="MHF268" s="7"/>
      <c r="MHG268" s="7"/>
      <c r="MHH268" s="7"/>
      <c r="MHI268" s="7"/>
      <c r="MHJ268" s="7"/>
      <c r="MHK268" s="7"/>
      <c r="MHL268" s="7"/>
      <c r="MHM268" s="7"/>
      <c r="MHN268" s="7"/>
      <c r="MHO268" s="7"/>
      <c r="MHP268" s="7"/>
      <c r="MHQ268" s="7"/>
      <c r="MHR268" s="7"/>
      <c r="MHS268" s="7"/>
      <c r="MHT268" s="7"/>
      <c r="MHU268" s="7"/>
      <c r="MHV268" s="7"/>
      <c r="MHW268" s="7"/>
      <c r="MHX268" s="7"/>
      <c r="MHY268" s="7"/>
      <c r="MHZ268" s="7"/>
      <c r="MIA268" s="7"/>
      <c r="MIB268" s="7"/>
      <c r="MIC268" s="7"/>
      <c r="MID268" s="7"/>
      <c r="MIE268" s="7"/>
      <c r="MIF268" s="7"/>
      <c r="MIG268" s="7"/>
      <c r="MIH268" s="7"/>
      <c r="MII268" s="7"/>
      <c r="MIJ268" s="7"/>
      <c r="MIK268" s="7"/>
      <c r="MIL268" s="7"/>
      <c r="MIM268" s="7"/>
      <c r="MIN268" s="7"/>
      <c r="MIO268" s="7"/>
      <c r="MIP268" s="7"/>
      <c r="MIQ268" s="7"/>
      <c r="MIR268" s="7"/>
      <c r="MIS268" s="7"/>
      <c r="MIT268" s="7"/>
      <c r="MIU268" s="7"/>
      <c r="MIV268" s="7"/>
      <c r="MIW268" s="7"/>
      <c r="MIX268" s="7"/>
      <c r="MIY268" s="7"/>
      <c r="MIZ268" s="7"/>
      <c r="MJA268" s="7"/>
      <c r="MJB268" s="7"/>
      <c r="MJC268" s="7"/>
      <c r="MJD268" s="7"/>
      <c r="MJE268" s="7"/>
      <c r="MJF268" s="7"/>
      <c r="MJG268" s="7"/>
      <c r="MJH268" s="7"/>
      <c r="MJI268" s="7"/>
      <c r="MJJ268" s="7"/>
      <c r="MJK268" s="7"/>
      <c r="MJL268" s="7"/>
      <c r="MJM268" s="7"/>
      <c r="MJN268" s="7"/>
      <c r="MJO268" s="7"/>
      <c r="MJP268" s="7"/>
      <c r="MJQ268" s="7"/>
      <c r="MJR268" s="7"/>
      <c r="MJS268" s="7"/>
      <c r="MJT268" s="7"/>
      <c r="MJU268" s="7"/>
      <c r="MJV268" s="7"/>
      <c r="MJW268" s="7"/>
      <c r="MJX268" s="7"/>
      <c r="MJY268" s="7"/>
      <c r="MJZ268" s="7"/>
      <c r="MKA268" s="7"/>
      <c r="MKB268" s="7"/>
      <c r="MKC268" s="7"/>
      <c r="MKD268" s="7"/>
      <c r="MKE268" s="7"/>
      <c r="MKF268" s="7"/>
      <c r="MKG268" s="7"/>
      <c r="MKH268" s="7"/>
      <c r="MKI268" s="7"/>
      <c r="MKJ268" s="7"/>
      <c r="MKK268" s="7"/>
      <c r="MKL268" s="7"/>
      <c r="MKM268" s="7"/>
      <c r="MKN268" s="7"/>
      <c r="MKO268" s="7"/>
      <c r="MKP268" s="7"/>
      <c r="MKQ268" s="7"/>
      <c r="MKR268" s="7"/>
      <c r="MKS268" s="7"/>
      <c r="MKT268" s="7"/>
      <c r="MKU268" s="7"/>
      <c r="MKV268" s="7"/>
      <c r="MKW268" s="7"/>
      <c r="MKX268" s="7"/>
      <c r="MKY268" s="7"/>
      <c r="MKZ268" s="7"/>
      <c r="MLA268" s="7"/>
      <c r="MLB268" s="7"/>
      <c r="MLC268" s="7"/>
      <c r="MLD268" s="7"/>
      <c r="MLE268" s="7"/>
      <c r="MLF268" s="7"/>
      <c r="MLG268" s="7"/>
      <c r="MLH268" s="7"/>
      <c r="MLI268" s="7"/>
      <c r="MLJ268" s="7"/>
      <c r="MLK268" s="7"/>
      <c r="MLL268" s="7"/>
      <c r="MLM268" s="7"/>
      <c r="MLN268" s="7"/>
      <c r="MLO268" s="7"/>
      <c r="MLP268" s="7"/>
      <c r="MLQ268" s="7"/>
      <c r="MLR268" s="7"/>
      <c r="MLS268" s="7"/>
      <c r="MLT268" s="7"/>
      <c r="MLU268" s="7"/>
      <c r="MLV268" s="7"/>
      <c r="MLW268" s="7"/>
      <c r="MLX268" s="7"/>
      <c r="MLY268" s="7"/>
      <c r="MLZ268" s="7"/>
      <c r="MMA268" s="7"/>
      <c r="MMB268" s="7"/>
      <c r="MMC268" s="7"/>
      <c r="MMD268" s="7"/>
      <c r="MME268" s="7"/>
      <c r="MMF268" s="7"/>
      <c r="MMG268" s="7"/>
      <c r="MMH268" s="7"/>
      <c r="MMI268" s="7"/>
      <c r="MMJ268" s="7"/>
      <c r="MMK268" s="7"/>
      <c r="MML268" s="7"/>
      <c r="MMM268" s="7"/>
      <c r="MMN268" s="7"/>
      <c r="MMO268" s="7"/>
      <c r="MMP268" s="7"/>
      <c r="MMQ268" s="7"/>
      <c r="MMR268" s="7"/>
      <c r="MMS268" s="7"/>
      <c r="MMT268" s="7"/>
      <c r="MMU268" s="7"/>
      <c r="MMV268" s="7"/>
      <c r="MMW268" s="7"/>
      <c r="MMX268" s="7"/>
      <c r="MMY268" s="7"/>
      <c r="MMZ268" s="7"/>
      <c r="MNA268" s="7"/>
      <c r="MNB268" s="7"/>
      <c r="MNC268" s="7"/>
      <c r="MND268" s="7"/>
      <c r="MNE268" s="7"/>
      <c r="MNF268" s="7"/>
      <c r="MNG268" s="7"/>
      <c r="MNH268" s="7"/>
      <c r="MNI268" s="7"/>
      <c r="MNJ268" s="7"/>
      <c r="MNK268" s="7"/>
      <c r="MNL268" s="7"/>
      <c r="MNM268" s="7"/>
      <c r="MNN268" s="7"/>
      <c r="MNO268" s="7"/>
      <c r="MNP268" s="7"/>
      <c r="MNQ268" s="7"/>
      <c r="MNR268" s="7"/>
      <c r="MNS268" s="7"/>
      <c r="MNT268" s="7"/>
      <c r="MNU268" s="7"/>
      <c r="MNV268" s="7"/>
      <c r="MNW268" s="7"/>
      <c r="MNX268" s="7"/>
      <c r="MNY268" s="7"/>
      <c r="MNZ268" s="7"/>
      <c r="MOA268" s="7"/>
      <c r="MOB268" s="7"/>
      <c r="MOC268" s="7"/>
      <c r="MOD268" s="7"/>
      <c r="MOE268" s="7"/>
      <c r="MOF268" s="7"/>
      <c r="MOG268" s="7"/>
      <c r="MOH268" s="7"/>
      <c r="MOI268" s="7"/>
      <c r="MOJ268" s="7"/>
      <c r="MOK268" s="7"/>
      <c r="MOL268" s="7"/>
      <c r="MOM268" s="7"/>
      <c r="MON268" s="7"/>
      <c r="MOO268" s="7"/>
      <c r="MOP268" s="7"/>
      <c r="MOQ268" s="7"/>
      <c r="MOR268" s="7"/>
      <c r="MOS268" s="7"/>
      <c r="MOT268" s="7"/>
      <c r="MOU268" s="7"/>
      <c r="MOV268" s="7"/>
      <c r="MOW268" s="7"/>
      <c r="MOX268" s="7"/>
      <c r="MOY268" s="7"/>
      <c r="MOZ268" s="7"/>
      <c r="MPA268" s="7"/>
      <c r="MPB268" s="7"/>
      <c r="MPC268" s="7"/>
      <c r="MPD268" s="7"/>
      <c r="MPE268" s="7"/>
      <c r="MPF268" s="7"/>
      <c r="MPG268" s="7"/>
      <c r="MPH268" s="7"/>
      <c r="MPI268" s="7"/>
      <c r="MPJ268" s="7"/>
      <c r="MPK268" s="7"/>
      <c r="MPL268" s="7"/>
      <c r="MPM268" s="7"/>
      <c r="MPN268" s="7"/>
      <c r="MPO268" s="7"/>
      <c r="MPP268" s="7"/>
      <c r="MPQ268" s="7"/>
      <c r="MPR268" s="7"/>
      <c r="MPS268" s="7"/>
      <c r="MPT268" s="7"/>
      <c r="MPU268" s="7"/>
      <c r="MPV268" s="7"/>
      <c r="MPW268" s="7"/>
      <c r="MPX268" s="7"/>
      <c r="MPY268" s="7"/>
      <c r="MPZ268" s="7"/>
      <c r="MQA268" s="7"/>
      <c r="MQB268" s="7"/>
      <c r="MQC268" s="7"/>
      <c r="MQD268" s="7"/>
      <c r="MQE268" s="7"/>
      <c r="MQF268" s="7"/>
      <c r="MQG268" s="7"/>
      <c r="MQH268" s="7"/>
      <c r="MQI268" s="7"/>
      <c r="MQJ268" s="7"/>
      <c r="MQK268" s="7"/>
      <c r="MQL268" s="7"/>
      <c r="MQM268" s="7"/>
      <c r="MQN268" s="7"/>
      <c r="MQO268" s="7"/>
      <c r="MQP268" s="7"/>
      <c r="MQQ268" s="7"/>
      <c r="MQR268" s="7"/>
      <c r="MQS268" s="7"/>
      <c r="MQT268" s="7"/>
      <c r="MQU268" s="7"/>
      <c r="MQV268" s="7"/>
      <c r="MQW268" s="7"/>
      <c r="MQX268" s="7"/>
      <c r="MQY268" s="7"/>
      <c r="MQZ268" s="7"/>
      <c r="MRA268" s="7"/>
      <c r="MRB268" s="7"/>
      <c r="MRC268" s="7"/>
      <c r="MRD268" s="7"/>
      <c r="MRE268" s="7"/>
      <c r="MRF268" s="7"/>
      <c r="MRG268" s="7"/>
      <c r="MRH268" s="7"/>
      <c r="MRI268" s="7"/>
      <c r="MRJ268" s="7"/>
      <c r="MRK268" s="7"/>
      <c r="MRL268" s="7"/>
      <c r="MRM268" s="7"/>
      <c r="MRN268" s="7"/>
      <c r="MRO268" s="7"/>
      <c r="MRP268" s="7"/>
      <c r="MRQ268" s="7"/>
      <c r="MRR268" s="7"/>
      <c r="MRS268" s="7"/>
      <c r="MRT268" s="7"/>
      <c r="MRU268" s="7"/>
      <c r="MRV268" s="7"/>
      <c r="MRW268" s="7"/>
      <c r="MRX268" s="7"/>
      <c r="MRY268" s="7"/>
      <c r="MRZ268" s="7"/>
      <c r="MSA268" s="7"/>
      <c r="MSB268" s="7"/>
      <c r="MSC268" s="7"/>
      <c r="MSD268" s="7"/>
      <c r="MSE268" s="7"/>
      <c r="MSF268" s="7"/>
      <c r="MSG268" s="7"/>
      <c r="MSH268" s="7"/>
      <c r="MSI268" s="7"/>
      <c r="MSJ268" s="7"/>
      <c r="MSK268" s="7"/>
      <c r="MSL268" s="7"/>
      <c r="MSM268" s="7"/>
      <c r="MSN268" s="7"/>
      <c r="MSO268" s="7"/>
      <c r="MSP268" s="7"/>
      <c r="MSQ268" s="7"/>
      <c r="MSR268" s="7"/>
      <c r="MSS268" s="7"/>
      <c r="MST268" s="7"/>
      <c r="MSU268" s="7"/>
      <c r="MSV268" s="7"/>
      <c r="MSW268" s="7"/>
      <c r="MSX268" s="7"/>
      <c r="MSY268" s="7"/>
      <c r="MSZ268" s="7"/>
      <c r="MTA268" s="7"/>
      <c r="MTB268" s="7"/>
      <c r="MTC268" s="7"/>
      <c r="MTD268" s="7"/>
      <c r="MTE268" s="7"/>
      <c r="MTF268" s="7"/>
      <c r="MTG268" s="7"/>
      <c r="MTH268" s="7"/>
      <c r="MTI268" s="7"/>
      <c r="MTJ268" s="7"/>
      <c r="MTK268" s="7"/>
      <c r="MTL268" s="7"/>
      <c r="MTM268" s="7"/>
      <c r="MTN268" s="7"/>
      <c r="MTO268" s="7"/>
      <c r="MTP268" s="7"/>
      <c r="MTQ268" s="7"/>
      <c r="MTR268" s="7"/>
      <c r="MTS268" s="7"/>
      <c r="MTT268" s="7"/>
      <c r="MTU268" s="7"/>
      <c r="MTV268" s="7"/>
      <c r="MTW268" s="7"/>
      <c r="MTX268" s="7"/>
      <c r="MTY268" s="7"/>
      <c r="MTZ268" s="7"/>
      <c r="MUA268" s="7"/>
      <c r="MUB268" s="7"/>
      <c r="MUC268" s="7"/>
      <c r="MUD268" s="7"/>
      <c r="MUE268" s="7"/>
      <c r="MUF268" s="7"/>
      <c r="MUG268" s="7"/>
      <c r="MUH268" s="7"/>
      <c r="MUI268" s="7"/>
      <c r="MUJ268" s="7"/>
      <c r="MUK268" s="7"/>
      <c r="MUL268" s="7"/>
      <c r="MUM268" s="7"/>
      <c r="MUN268" s="7"/>
      <c r="MUO268" s="7"/>
      <c r="MUP268" s="7"/>
      <c r="MUQ268" s="7"/>
      <c r="MUR268" s="7"/>
      <c r="MUS268" s="7"/>
      <c r="MUT268" s="7"/>
      <c r="MUU268" s="7"/>
      <c r="MUV268" s="7"/>
      <c r="MUW268" s="7"/>
      <c r="MUX268" s="7"/>
      <c r="MUY268" s="7"/>
      <c r="MUZ268" s="7"/>
      <c r="MVA268" s="7"/>
      <c r="MVB268" s="7"/>
      <c r="MVC268" s="7"/>
      <c r="MVD268" s="7"/>
      <c r="MVE268" s="7"/>
      <c r="MVF268" s="7"/>
      <c r="MVG268" s="7"/>
      <c r="MVH268" s="7"/>
      <c r="MVI268" s="7"/>
      <c r="MVJ268" s="7"/>
      <c r="MVK268" s="7"/>
      <c r="MVL268" s="7"/>
      <c r="MVM268" s="7"/>
      <c r="MVN268" s="7"/>
      <c r="MVO268" s="7"/>
      <c r="MVP268" s="7"/>
      <c r="MVQ268" s="7"/>
      <c r="MVR268" s="7"/>
      <c r="MVS268" s="7"/>
      <c r="MVT268" s="7"/>
      <c r="MVU268" s="7"/>
      <c r="MVV268" s="7"/>
      <c r="MVW268" s="7"/>
      <c r="MVX268" s="7"/>
      <c r="MVY268" s="7"/>
      <c r="MVZ268" s="7"/>
      <c r="MWA268" s="7"/>
      <c r="MWB268" s="7"/>
      <c r="MWC268" s="7"/>
      <c r="MWD268" s="7"/>
      <c r="MWE268" s="7"/>
      <c r="MWF268" s="7"/>
      <c r="MWG268" s="7"/>
      <c r="MWH268" s="7"/>
      <c r="MWI268" s="7"/>
      <c r="MWJ268" s="7"/>
      <c r="MWK268" s="7"/>
      <c r="MWL268" s="7"/>
      <c r="MWM268" s="7"/>
      <c r="MWN268" s="7"/>
      <c r="MWO268" s="7"/>
      <c r="MWP268" s="7"/>
      <c r="MWQ268" s="7"/>
      <c r="MWR268" s="7"/>
      <c r="MWS268" s="7"/>
      <c r="MWT268" s="7"/>
      <c r="MWU268" s="7"/>
      <c r="MWV268" s="7"/>
      <c r="MWW268" s="7"/>
      <c r="MWX268" s="7"/>
      <c r="MWY268" s="7"/>
      <c r="MWZ268" s="7"/>
      <c r="MXA268" s="7"/>
      <c r="MXB268" s="7"/>
      <c r="MXC268" s="7"/>
      <c r="MXD268" s="7"/>
      <c r="MXE268" s="7"/>
      <c r="MXF268" s="7"/>
      <c r="MXG268" s="7"/>
      <c r="MXH268" s="7"/>
      <c r="MXI268" s="7"/>
      <c r="MXJ268" s="7"/>
      <c r="MXK268" s="7"/>
      <c r="MXL268" s="7"/>
      <c r="MXM268" s="7"/>
      <c r="MXN268" s="7"/>
      <c r="MXO268" s="7"/>
      <c r="MXP268" s="7"/>
      <c r="MXQ268" s="7"/>
      <c r="MXR268" s="7"/>
      <c r="MXS268" s="7"/>
      <c r="MXT268" s="7"/>
      <c r="MXU268" s="7"/>
      <c r="MXV268" s="7"/>
      <c r="MXW268" s="7"/>
      <c r="MXX268" s="7"/>
      <c r="MXY268" s="7"/>
      <c r="MXZ268" s="7"/>
      <c r="MYA268" s="7"/>
      <c r="MYB268" s="7"/>
      <c r="MYC268" s="7"/>
      <c r="MYD268" s="7"/>
      <c r="MYE268" s="7"/>
      <c r="MYF268" s="7"/>
      <c r="MYG268" s="7"/>
      <c r="MYH268" s="7"/>
      <c r="MYI268" s="7"/>
      <c r="MYJ268" s="7"/>
      <c r="MYK268" s="7"/>
      <c r="MYL268" s="7"/>
      <c r="MYM268" s="7"/>
      <c r="MYN268" s="7"/>
      <c r="MYO268" s="7"/>
      <c r="MYP268" s="7"/>
      <c r="MYQ268" s="7"/>
      <c r="MYR268" s="7"/>
      <c r="MYS268" s="7"/>
      <c r="MYT268" s="7"/>
      <c r="MYU268" s="7"/>
      <c r="MYV268" s="7"/>
      <c r="MYW268" s="7"/>
      <c r="MYX268" s="7"/>
      <c r="MYY268" s="7"/>
      <c r="MYZ268" s="7"/>
      <c r="MZA268" s="7"/>
      <c r="MZB268" s="7"/>
      <c r="MZC268" s="7"/>
      <c r="MZD268" s="7"/>
      <c r="MZE268" s="7"/>
      <c r="MZF268" s="7"/>
      <c r="MZG268" s="7"/>
      <c r="MZH268" s="7"/>
      <c r="MZI268" s="7"/>
      <c r="MZJ268" s="7"/>
      <c r="MZK268" s="7"/>
      <c r="MZL268" s="7"/>
      <c r="MZM268" s="7"/>
      <c r="MZN268" s="7"/>
      <c r="MZO268" s="7"/>
      <c r="MZP268" s="7"/>
      <c r="MZQ268" s="7"/>
      <c r="MZR268" s="7"/>
      <c r="MZS268" s="7"/>
      <c r="MZT268" s="7"/>
      <c r="MZU268" s="7"/>
      <c r="MZV268" s="7"/>
      <c r="MZW268" s="7"/>
      <c r="MZX268" s="7"/>
      <c r="MZY268" s="7"/>
      <c r="MZZ268" s="7"/>
      <c r="NAA268" s="7"/>
      <c r="NAB268" s="7"/>
      <c r="NAC268" s="7"/>
      <c r="NAD268" s="7"/>
      <c r="NAE268" s="7"/>
      <c r="NAF268" s="7"/>
      <c r="NAG268" s="7"/>
      <c r="NAH268" s="7"/>
      <c r="NAI268" s="7"/>
      <c r="NAJ268" s="7"/>
      <c r="NAK268" s="7"/>
      <c r="NAL268" s="7"/>
      <c r="NAM268" s="7"/>
      <c r="NAN268" s="7"/>
      <c r="NAO268" s="7"/>
      <c r="NAP268" s="7"/>
      <c r="NAQ268" s="7"/>
      <c r="NAR268" s="7"/>
      <c r="NAS268" s="7"/>
      <c r="NAT268" s="7"/>
      <c r="NAU268" s="7"/>
      <c r="NAV268" s="7"/>
      <c r="NAW268" s="7"/>
      <c r="NAX268" s="7"/>
      <c r="NAY268" s="7"/>
      <c r="NAZ268" s="7"/>
      <c r="NBA268" s="7"/>
      <c r="NBB268" s="7"/>
      <c r="NBC268" s="7"/>
      <c r="NBD268" s="7"/>
      <c r="NBE268" s="7"/>
      <c r="NBF268" s="7"/>
      <c r="NBG268" s="7"/>
      <c r="NBH268" s="7"/>
      <c r="NBI268" s="7"/>
      <c r="NBJ268" s="7"/>
      <c r="NBK268" s="7"/>
      <c r="NBL268" s="7"/>
      <c r="NBM268" s="7"/>
      <c r="NBN268" s="7"/>
      <c r="NBO268" s="7"/>
      <c r="NBP268" s="7"/>
      <c r="NBQ268" s="7"/>
      <c r="NBR268" s="7"/>
      <c r="NBS268" s="7"/>
      <c r="NBT268" s="7"/>
      <c r="NBU268" s="7"/>
      <c r="NBV268" s="7"/>
      <c r="NBW268" s="7"/>
      <c r="NBX268" s="7"/>
      <c r="NBY268" s="7"/>
      <c r="NBZ268" s="7"/>
      <c r="NCA268" s="7"/>
      <c r="NCB268" s="7"/>
      <c r="NCC268" s="7"/>
      <c r="NCD268" s="7"/>
      <c r="NCE268" s="7"/>
      <c r="NCF268" s="7"/>
      <c r="NCG268" s="7"/>
      <c r="NCH268" s="7"/>
      <c r="NCI268" s="7"/>
      <c r="NCJ268" s="7"/>
      <c r="NCK268" s="7"/>
      <c r="NCL268" s="7"/>
      <c r="NCM268" s="7"/>
      <c r="NCN268" s="7"/>
      <c r="NCO268" s="7"/>
      <c r="NCP268" s="7"/>
      <c r="NCQ268" s="7"/>
      <c r="NCR268" s="7"/>
      <c r="NCS268" s="7"/>
      <c r="NCT268" s="7"/>
      <c r="NCU268" s="7"/>
      <c r="NCV268" s="7"/>
      <c r="NCW268" s="7"/>
      <c r="NCX268" s="7"/>
      <c r="NCY268" s="7"/>
      <c r="NCZ268" s="7"/>
      <c r="NDA268" s="7"/>
      <c r="NDB268" s="7"/>
      <c r="NDC268" s="7"/>
      <c r="NDD268" s="7"/>
      <c r="NDE268" s="7"/>
      <c r="NDF268" s="7"/>
      <c r="NDG268" s="7"/>
      <c r="NDH268" s="7"/>
      <c r="NDI268" s="7"/>
      <c r="NDJ268" s="7"/>
      <c r="NDK268" s="7"/>
      <c r="NDL268" s="7"/>
      <c r="NDM268" s="7"/>
      <c r="NDN268" s="7"/>
      <c r="NDO268" s="7"/>
      <c r="NDP268" s="7"/>
      <c r="NDQ268" s="7"/>
      <c r="NDR268" s="7"/>
      <c r="NDS268" s="7"/>
      <c r="NDT268" s="7"/>
      <c r="NDU268" s="7"/>
      <c r="NDV268" s="7"/>
      <c r="NDW268" s="7"/>
      <c r="NDX268" s="7"/>
      <c r="NDY268" s="7"/>
      <c r="NDZ268" s="7"/>
      <c r="NEA268" s="7"/>
      <c r="NEB268" s="7"/>
      <c r="NEC268" s="7"/>
      <c r="NED268" s="7"/>
      <c r="NEE268" s="7"/>
      <c r="NEF268" s="7"/>
      <c r="NEG268" s="7"/>
      <c r="NEH268" s="7"/>
      <c r="NEI268" s="7"/>
      <c r="NEJ268" s="7"/>
      <c r="NEK268" s="7"/>
      <c r="NEL268" s="7"/>
      <c r="NEM268" s="7"/>
      <c r="NEN268" s="7"/>
      <c r="NEO268" s="7"/>
      <c r="NEP268" s="7"/>
      <c r="NEQ268" s="7"/>
      <c r="NER268" s="7"/>
      <c r="NES268" s="7"/>
      <c r="NET268" s="7"/>
      <c r="NEU268" s="7"/>
      <c r="NEV268" s="7"/>
      <c r="NEW268" s="7"/>
      <c r="NEX268" s="7"/>
      <c r="NEY268" s="7"/>
      <c r="NEZ268" s="7"/>
      <c r="NFA268" s="7"/>
      <c r="NFB268" s="7"/>
      <c r="NFC268" s="7"/>
      <c r="NFD268" s="7"/>
      <c r="NFE268" s="7"/>
      <c r="NFF268" s="7"/>
      <c r="NFG268" s="7"/>
      <c r="NFH268" s="7"/>
      <c r="NFI268" s="7"/>
      <c r="NFJ268" s="7"/>
      <c r="NFK268" s="7"/>
      <c r="NFL268" s="7"/>
      <c r="NFM268" s="7"/>
      <c r="NFN268" s="7"/>
      <c r="NFO268" s="7"/>
      <c r="NFP268" s="7"/>
      <c r="NFQ268" s="7"/>
      <c r="NFR268" s="7"/>
      <c r="NFS268" s="7"/>
      <c r="NFT268" s="7"/>
      <c r="NFU268" s="7"/>
      <c r="NFV268" s="7"/>
      <c r="NFW268" s="7"/>
      <c r="NFX268" s="7"/>
      <c r="NFY268" s="7"/>
      <c r="NFZ268" s="7"/>
      <c r="NGA268" s="7"/>
      <c r="NGB268" s="7"/>
      <c r="NGC268" s="7"/>
      <c r="NGD268" s="7"/>
      <c r="NGE268" s="7"/>
      <c r="NGF268" s="7"/>
      <c r="NGG268" s="7"/>
      <c r="NGH268" s="7"/>
      <c r="NGI268" s="7"/>
      <c r="NGJ268" s="7"/>
      <c r="NGK268" s="7"/>
      <c r="NGL268" s="7"/>
      <c r="NGM268" s="7"/>
      <c r="NGN268" s="7"/>
      <c r="NGO268" s="7"/>
      <c r="NGP268" s="7"/>
      <c r="NGQ268" s="7"/>
      <c r="NGR268" s="7"/>
      <c r="NGS268" s="7"/>
      <c r="NGT268" s="7"/>
      <c r="NGU268" s="7"/>
      <c r="NGV268" s="7"/>
      <c r="NGW268" s="7"/>
      <c r="NGX268" s="7"/>
      <c r="NGY268" s="7"/>
      <c r="NGZ268" s="7"/>
      <c r="NHA268" s="7"/>
      <c r="NHB268" s="7"/>
      <c r="NHC268" s="7"/>
      <c r="NHD268" s="7"/>
      <c r="NHE268" s="7"/>
      <c r="NHF268" s="7"/>
      <c r="NHG268" s="7"/>
      <c r="NHH268" s="7"/>
      <c r="NHI268" s="7"/>
      <c r="NHJ268" s="7"/>
      <c r="NHK268" s="7"/>
      <c r="NHL268" s="7"/>
      <c r="NHM268" s="7"/>
      <c r="NHN268" s="7"/>
      <c r="NHO268" s="7"/>
      <c r="NHP268" s="7"/>
      <c r="NHQ268" s="7"/>
      <c r="NHR268" s="7"/>
      <c r="NHS268" s="7"/>
      <c r="NHT268" s="7"/>
      <c r="NHU268" s="7"/>
      <c r="NHV268" s="7"/>
      <c r="NHW268" s="7"/>
      <c r="NHX268" s="7"/>
      <c r="NHY268" s="7"/>
      <c r="NHZ268" s="7"/>
      <c r="NIA268" s="7"/>
      <c r="NIB268" s="7"/>
      <c r="NIC268" s="7"/>
      <c r="NID268" s="7"/>
      <c r="NIE268" s="7"/>
      <c r="NIF268" s="7"/>
      <c r="NIG268" s="7"/>
      <c r="NIH268" s="7"/>
      <c r="NII268" s="7"/>
      <c r="NIJ268" s="7"/>
      <c r="NIK268" s="7"/>
      <c r="NIL268" s="7"/>
      <c r="NIM268" s="7"/>
      <c r="NIN268" s="7"/>
      <c r="NIO268" s="7"/>
      <c r="NIP268" s="7"/>
      <c r="NIQ268" s="7"/>
      <c r="NIR268" s="7"/>
      <c r="NIS268" s="7"/>
      <c r="NIT268" s="7"/>
      <c r="NIU268" s="7"/>
      <c r="NIV268" s="7"/>
      <c r="NIW268" s="7"/>
      <c r="NIX268" s="7"/>
      <c r="NIY268" s="7"/>
      <c r="NIZ268" s="7"/>
      <c r="NJA268" s="7"/>
      <c r="NJB268" s="7"/>
      <c r="NJC268" s="7"/>
      <c r="NJD268" s="7"/>
      <c r="NJE268" s="7"/>
      <c r="NJF268" s="7"/>
      <c r="NJG268" s="7"/>
      <c r="NJH268" s="7"/>
      <c r="NJI268" s="7"/>
      <c r="NJJ268" s="7"/>
      <c r="NJK268" s="7"/>
      <c r="NJL268" s="7"/>
      <c r="NJM268" s="7"/>
      <c r="NJN268" s="7"/>
      <c r="NJO268" s="7"/>
      <c r="NJP268" s="7"/>
      <c r="NJQ268" s="7"/>
      <c r="NJR268" s="7"/>
      <c r="NJS268" s="7"/>
      <c r="NJT268" s="7"/>
      <c r="NJU268" s="7"/>
      <c r="NJV268" s="7"/>
      <c r="NJW268" s="7"/>
      <c r="NJX268" s="7"/>
      <c r="NJY268" s="7"/>
      <c r="NJZ268" s="7"/>
      <c r="NKA268" s="7"/>
      <c r="NKB268" s="7"/>
      <c r="NKC268" s="7"/>
      <c r="NKD268" s="7"/>
      <c r="NKE268" s="7"/>
      <c r="NKF268" s="7"/>
      <c r="NKG268" s="7"/>
      <c r="NKH268" s="7"/>
      <c r="NKI268" s="7"/>
      <c r="NKJ268" s="7"/>
      <c r="NKK268" s="7"/>
      <c r="NKL268" s="7"/>
      <c r="NKM268" s="7"/>
      <c r="NKN268" s="7"/>
      <c r="NKO268" s="7"/>
      <c r="NKP268" s="7"/>
      <c r="NKQ268" s="7"/>
      <c r="NKR268" s="7"/>
      <c r="NKS268" s="7"/>
      <c r="NKT268" s="7"/>
      <c r="NKU268" s="7"/>
      <c r="NKV268" s="7"/>
      <c r="NKW268" s="7"/>
      <c r="NKX268" s="7"/>
      <c r="NKY268" s="7"/>
      <c r="NKZ268" s="7"/>
      <c r="NLA268" s="7"/>
      <c r="NLB268" s="7"/>
      <c r="NLC268" s="7"/>
      <c r="NLD268" s="7"/>
      <c r="NLE268" s="7"/>
      <c r="NLF268" s="7"/>
      <c r="NLG268" s="7"/>
      <c r="NLH268" s="7"/>
      <c r="NLI268" s="7"/>
      <c r="NLJ268" s="7"/>
      <c r="NLK268" s="7"/>
      <c r="NLL268" s="7"/>
      <c r="NLM268" s="7"/>
      <c r="NLN268" s="7"/>
      <c r="NLO268" s="7"/>
      <c r="NLP268" s="7"/>
      <c r="NLQ268" s="7"/>
      <c r="NLR268" s="7"/>
      <c r="NLS268" s="7"/>
      <c r="NLT268" s="7"/>
      <c r="NLU268" s="7"/>
      <c r="NLV268" s="7"/>
      <c r="NLW268" s="7"/>
      <c r="NLX268" s="7"/>
      <c r="NLY268" s="7"/>
      <c r="NLZ268" s="7"/>
      <c r="NMA268" s="7"/>
      <c r="NMB268" s="7"/>
      <c r="NMC268" s="7"/>
      <c r="NMD268" s="7"/>
      <c r="NME268" s="7"/>
      <c r="NMF268" s="7"/>
      <c r="NMG268" s="7"/>
      <c r="NMH268" s="7"/>
      <c r="NMI268" s="7"/>
      <c r="NMJ268" s="7"/>
      <c r="NMK268" s="7"/>
      <c r="NML268" s="7"/>
      <c r="NMM268" s="7"/>
      <c r="NMN268" s="7"/>
      <c r="NMO268" s="7"/>
      <c r="NMP268" s="7"/>
      <c r="NMQ268" s="7"/>
      <c r="NMR268" s="7"/>
      <c r="NMS268" s="7"/>
      <c r="NMT268" s="7"/>
      <c r="NMU268" s="7"/>
      <c r="NMV268" s="7"/>
      <c r="NMW268" s="7"/>
      <c r="NMX268" s="7"/>
      <c r="NMY268" s="7"/>
      <c r="NMZ268" s="7"/>
      <c r="NNA268" s="7"/>
      <c r="NNB268" s="7"/>
      <c r="NNC268" s="7"/>
      <c r="NND268" s="7"/>
      <c r="NNE268" s="7"/>
      <c r="NNF268" s="7"/>
      <c r="NNG268" s="7"/>
      <c r="NNH268" s="7"/>
      <c r="NNI268" s="7"/>
      <c r="NNJ268" s="7"/>
      <c r="NNK268" s="7"/>
      <c r="NNL268" s="7"/>
      <c r="NNM268" s="7"/>
      <c r="NNN268" s="7"/>
      <c r="NNO268" s="7"/>
      <c r="NNP268" s="7"/>
      <c r="NNQ268" s="7"/>
      <c r="NNR268" s="7"/>
      <c r="NNS268" s="7"/>
      <c r="NNT268" s="7"/>
      <c r="NNU268" s="7"/>
      <c r="NNV268" s="7"/>
      <c r="NNW268" s="7"/>
      <c r="NNX268" s="7"/>
      <c r="NNY268" s="7"/>
      <c r="NNZ268" s="7"/>
      <c r="NOA268" s="7"/>
      <c r="NOB268" s="7"/>
      <c r="NOC268" s="7"/>
      <c r="NOD268" s="7"/>
      <c r="NOE268" s="7"/>
      <c r="NOF268" s="7"/>
      <c r="NOG268" s="7"/>
      <c r="NOH268" s="7"/>
      <c r="NOI268" s="7"/>
      <c r="NOJ268" s="7"/>
      <c r="NOK268" s="7"/>
      <c r="NOL268" s="7"/>
      <c r="NOM268" s="7"/>
      <c r="NON268" s="7"/>
      <c r="NOO268" s="7"/>
      <c r="NOP268" s="7"/>
      <c r="NOQ268" s="7"/>
      <c r="NOR268" s="7"/>
      <c r="NOS268" s="7"/>
      <c r="NOT268" s="7"/>
      <c r="NOU268" s="7"/>
      <c r="NOV268" s="7"/>
      <c r="NOW268" s="7"/>
      <c r="NOX268" s="7"/>
      <c r="NOY268" s="7"/>
      <c r="NOZ268" s="7"/>
      <c r="NPA268" s="7"/>
      <c r="NPB268" s="7"/>
      <c r="NPC268" s="7"/>
      <c r="NPD268" s="7"/>
      <c r="NPE268" s="7"/>
      <c r="NPF268" s="7"/>
      <c r="NPG268" s="7"/>
      <c r="NPH268" s="7"/>
      <c r="NPI268" s="7"/>
      <c r="NPJ268" s="7"/>
      <c r="NPK268" s="7"/>
      <c r="NPL268" s="7"/>
      <c r="NPM268" s="7"/>
      <c r="NPN268" s="7"/>
      <c r="NPO268" s="7"/>
      <c r="NPP268" s="7"/>
      <c r="NPQ268" s="7"/>
      <c r="NPR268" s="7"/>
      <c r="NPS268" s="7"/>
      <c r="NPT268" s="7"/>
      <c r="NPU268" s="7"/>
      <c r="NPV268" s="7"/>
      <c r="NPW268" s="7"/>
      <c r="NPX268" s="7"/>
      <c r="NPY268" s="7"/>
      <c r="NPZ268" s="7"/>
      <c r="NQA268" s="7"/>
      <c r="NQB268" s="7"/>
      <c r="NQC268" s="7"/>
      <c r="NQD268" s="7"/>
      <c r="NQE268" s="7"/>
      <c r="NQF268" s="7"/>
      <c r="NQG268" s="7"/>
      <c r="NQH268" s="7"/>
      <c r="NQI268" s="7"/>
      <c r="NQJ268" s="7"/>
      <c r="NQK268" s="7"/>
      <c r="NQL268" s="7"/>
      <c r="NQM268" s="7"/>
      <c r="NQN268" s="7"/>
      <c r="NQO268" s="7"/>
      <c r="NQP268" s="7"/>
      <c r="NQQ268" s="7"/>
      <c r="NQR268" s="7"/>
      <c r="NQS268" s="7"/>
      <c r="NQT268" s="7"/>
      <c r="NQU268" s="7"/>
      <c r="NQV268" s="7"/>
      <c r="NQW268" s="7"/>
      <c r="NQX268" s="7"/>
      <c r="NQY268" s="7"/>
      <c r="NQZ268" s="7"/>
      <c r="NRA268" s="7"/>
      <c r="NRB268" s="7"/>
      <c r="NRC268" s="7"/>
      <c r="NRD268" s="7"/>
      <c r="NRE268" s="7"/>
      <c r="NRF268" s="7"/>
      <c r="NRG268" s="7"/>
      <c r="NRH268" s="7"/>
      <c r="NRI268" s="7"/>
      <c r="NRJ268" s="7"/>
      <c r="NRK268" s="7"/>
      <c r="NRL268" s="7"/>
      <c r="NRM268" s="7"/>
      <c r="NRN268" s="7"/>
      <c r="NRO268" s="7"/>
      <c r="NRP268" s="7"/>
      <c r="NRQ268" s="7"/>
      <c r="NRR268" s="7"/>
      <c r="NRS268" s="7"/>
      <c r="NRT268" s="7"/>
      <c r="NRU268" s="7"/>
      <c r="NRV268" s="7"/>
      <c r="NRW268" s="7"/>
      <c r="NRX268" s="7"/>
      <c r="NRY268" s="7"/>
      <c r="NRZ268" s="7"/>
      <c r="NSA268" s="7"/>
      <c r="NSB268" s="7"/>
      <c r="NSC268" s="7"/>
      <c r="NSD268" s="7"/>
      <c r="NSE268" s="7"/>
      <c r="NSF268" s="7"/>
      <c r="NSG268" s="7"/>
      <c r="NSH268" s="7"/>
      <c r="NSI268" s="7"/>
      <c r="NSJ268" s="7"/>
      <c r="NSK268" s="7"/>
      <c r="NSL268" s="7"/>
      <c r="NSM268" s="7"/>
      <c r="NSN268" s="7"/>
      <c r="NSO268" s="7"/>
      <c r="NSP268" s="7"/>
      <c r="NSQ268" s="7"/>
      <c r="NSR268" s="7"/>
      <c r="NSS268" s="7"/>
      <c r="NST268" s="7"/>
      <c r="NSU268" s="7"/>
      <c r="NSV268" s="7"/>
      <c r="NSW268" s="7"/>
      <c r="NSX268" s="7"/>
      <c r="NSY268" s="7"/>
      <c r="NSZ268" s="7"/>
      <c r="NTA268" s="7"/>
      <c r="NTB268" s="7"/>
      <c r="NTC268" s="7"/>
      <c r="NTD268" s="7"/>
      <c r="NTE268" s="7"/>
      <c r="NTF268" s="7"/>
      <c r="NTG268" s="7"/>
      <c r="NTH268" s="7"/>
      <c r="NTI268" s="7"/>
      <c r="NTJ268" s="7"/>
      <c r="NTK268" s="7"/>
      <c r="NTL268" s="7"/>
      <c r="NTM268" s="7"/>
      <c r="NTN268" s="7"/>
      <c r="NTO268" s="7"/>
      <c r="NTP268" s="7"/>
      <c r="NTQ268" s="7"/>
      <c r="NTR268" s="7"/>
      <c r="NTS268" s="7"/>
      <c r="NTT268" s="7"/>
      <c r="NTU268" s="7"/>
      <c r="NTV268" s="7"/>
      <c r="NTW268" s="7"/>
      <c r="NTX268" s="7"/>
      <c r="NTY268" s="7"/>
      <c r="NTZ268" s="7"/>
      <c r="NUA268" s="7"/>
      <c r="NUB268" s="7"/>
      <c r="NUC268" s="7"/>
      <c r="NUD268" s="7"/>
      <c r="NUE268" s="7"/>
      <c r="NUF268" s="7"/>
      <c r="NUG268" s="7"/>
      <c r="NUH268" s="7"/>
      <c r="NUI268" s="7"/>
      <c r="NUJ268" s="7"/>
      <c r="NUK268" s="7"/>
      <c r="NUL268" s="7"/>
      <c r="NUM268" s="7"/>
      <c r="NUN268" s="7"/>
      <c r="NUO268" s="7"/>
      <c r="NUP268" s="7"/>
      <c r="NUQ268" s="7"/>
      <c r="NUR268" s="7"/>
      <c r="NUS268" s="7"/>
      <c r="NUT268" s="7"/>
      <c r="NUU268" s="7"/>
      <c r="NUV268" s="7"/>
      <c r="NUW268" s="7"/>
      <c r="NUX268" s="7"/>
      <c r="NUY268" s="7"/>
      <c r="NUZ268" s="7"/>
      <c r="NVA268" s="7"/>
      <c r="NVB268" s="7"/>
      <c r="NVC268" s="7"/>
      <c r="NVD268" s="7"/>
      <c r="NVE268" s="7"/>
      <c r="NVF268" s="7"/>
      <c r="NVG268" s="7"/>
      <c r="NVH268" s="7"/>
      <c r="NVI268" s="7"/>
      <c r="NVJ268" s="7"/>
      <c r="NVK268" s="7"/>
      <c r="NVL268" s="7"/>
      <c r="NVM268" s="7"/>
      <c r="NVN268" s="7"/>
      <c r="NVO268" s="7"/>
      <c r="NVP268" s="7"/>
      <c r="NVQ268" s="7"/>
      <c r="NVR268" s="7"/>
      <c r="NVS268" s="7"/>
      <c r="NVT268" s="7"/>
      <c r="NVU268" s="7"/>
      <c r="NVV268" s="7"/>
      <c r="NVW268" s="7"/>
      <c r="NVX268" s="7"/>
      <c r="NVY268" s="7"/>
      <c r="NVZ268" s="7"/>
      <c r="NWA268" s="7"/>
      <c r="NWB268" s="7"/>
      <c r="NWC268" s="7"/>
      <c r="NWD268" s="7"/>
      <c r="NWE268" s="7"/>
      <c r="NWF268" s="7"/>
      <c r="NWG268" s="7"/>
      <c r="NWH268" s="7"/>
      <c r="NWI268" s="7"/>
      <c r="NWJ268" s="7"/>
      <c r="NWK268" s="7"/>
      <c r="NWL268" s="7"/>
      <c r="NWM268" s="7"/>
      <c r="NWN268" s="7"/>
      <c r="NWO268" s="7"/>
      <c r="NWP268" s="7"/>
      <c r="NWQ268" s="7"/>
      <c r="NWR268" s="7"/>
      <c r="NWS268" s="7"/>
      <c r="NWT268" s="7"/>
      <c r="NWU268" s="7"/>
      <c r="NWV268" s="7"/>
      <c r="NWW268" s="7"/>
      <c r="NWX268" s="7"/>
      <c r="NWY268" s="7"/>
      <c r="NWZ268" s="7"/>
      <c r="NXA268" s="7"/>
      <c r="NXB268" s="7"/>
      <c r="NXC268" s="7"/>
      <c r="NXD268" s="7"/>
      <c r="NXE268" s="7"/>
      <c r="NXF268" s="7"/>
      <c r="NXG268" s="7"/>
      <c r="NXH268" s="7"/>
      <c r="NXI268" s="7"/>
      <c r="NXJ268" s="7"/>
      <c r="NXK268" s="7"/>
      <c r="NXL268" s="7"/>
      <c r="NXM268" s="7"/>
      <c r="NXN268" s="7"/>
      <c r="NXO268" s="7"/>
      <c r="NXP268" s="7"/>
      <c r="NXQ268" s="7"/>
      <c r="NXR268" s="7"/>
      <c r="NXS268" s="7"/>
      <c r="NXT268" s="7"/>
      <c r="NXU268" s="7"/>
      <c r="NXV268" s="7"/>
      <c r="NXW268" s="7"/>
      <c r="NXX268" s="7"/>
      <c r="NXY268" s="7"/>
      <c r="NXZ268" s="7"/>
      <c r="NYA268" s="7"/>
      <c r="NYB268" s="7"/>
      <c r="NYC268" s="7"/>
      <c r="NYD268" s="7"/>
      <c r="NYE268" s="7"/>
      <c r="NYF268" s="7"/>
      <c r="NYG268" s="7"/>
      <c r="NYH268" s="7"/>
      <c r="NYI268" s="7"/>
      <c r="NYJ268" s="7"/>
      <c r="NYK268" s="7"/>
      <c r="NYL268" s="7"/>
      <c r="NYM268" s="7"/>
      <c r="NYN268" s="7"/>
      <c r="NYO268" s="7"/>
      <c r="NYP268" s="7"/>
      <c r="NYQ268" s="7"/>
      <c r="NYR268" s="7"/>
      <c r="NYS268" s="7"/>
      <c r="NYT268" s="7"/>
      <c r="NYU268" s="7"/>
      <c r="NYV268" s="7"/>
      <c r="NYW268" s="7"/>
      <c r="NYX268" s="7"/>
      <c r="NYY268" s="7"/>
      <c r="NYZ268" s="7"/>
      <c r="NZA268" s="7"/>
      <c r="NZB268" s="7"/>
      <c r="NZC268" s="7"/>
      <c r="NZD268" s="7"/>
      <c r="NZE268" s="7"/>
      <c r="NZF268" s="7"/>
      <c r="NZG268" s="7"/>
      <c r="NZH268" s="7"/>
      <c r="NZI268" s="7"/>
      <c r="NZJ268" s="7"/>
      <c r="NZK268" s="7"/>
      <c r="NZL268" s="7"/>
      <c r="NZM268" s="7"/>
      <c r="NZN268" s="7"/>
      <c r="NZO268" s="7"/>
      <c r="NZP268" s="7"/>
      <c r="NZQ268" s="7"/>
      <c r="NZR268" s="7"/>
      <c r="NZS268" s="7"/>
      <c r="NZT268" s="7"/>
      <c r="NZU268" s="7"/>
      <c r="NZV268" s="7"/>
      <c r="NZW268" s="7"/>
      <c r="NZX268" s="7"/>
      <c r="NZY268" s="7"/>
      <c r="NZZ268" s="7"/>
      <c r="OAA268" s="7"/>
      <c r="OAB268" s="7"/>
      <c r="OAC268" s="7"/>
      <c r="OAD268" s="7"/>
      <c r="OAE268" s="7"/>
      <c r="OAF268" s="7"/>
      <c r="OAG268" s="7"/>
      <c r="OAH268" s="7"/>
      <c r="OAI268" s="7"/>
      <c r="OAJ268" s="7"/>
      <c r="OAK268" s="7"/>
      <c r="OAL268" s="7"/>
      <c r="OAM268" s="7"/>
      <c r="OAN268" s="7"/>
      <c r="OAO268" s="7"/>
      <c r="OAP268" s="7"/>
      <c r="OAQ268" s="7"/>
      <c r="OAR268" s="7"/>
      <c r="OAS268" s="7"/>
      <c r="OAT268" s="7"/>
      <c r="OAU268" s="7"/>
      <c r="OAV268" s="7"/>
      <c r="OAW268" s="7"/>
      <c r="OAX268" s="7"/>
      <c r="OAY268" s="7"/>
      <c r="OAZ268" s="7"/>
      <c r="OBA268" s="7"/>
      <c r="OBB268" s="7"/>
      <c r="OBC268" s="7"/>
      <c r="OBD268" s="7"/>
      <c r="OBE268" s="7"/>
      <c r="OBF268" s="7"/>
      <c r="OBG268" s="7"/>
      <c r="OBH268" s="7"/>
      <c r="OBI268" s="7"/>
      <c r="OBJ268" s="7"/>
      <c r="OBK268" s="7"/>
      <c r="OBL268" s="7"/>
      <c r="OBM268" s="7"/>
      <c r="OBN268" s="7"/>
      <c r="OBO268" s="7"/>
      <c r="OBP268" s="7"/>
      <c r="OBQ268" s="7"/>
      <c r="OBR268" s="7"/>
      <c r="OBS268" s="7"/>
      <c r="OBT268" s="7"/>
      <c r="OBU268" s="7"/>
      <c r="OBV268" s="7"/>
      <c r="OBW268" s="7"/>
      <c r="OBX268" s="7"/>
      <c r="OBY268" s="7"/>
      <c r="OBZ268" s="7"/>
      <c r="OCA268" s="7"/>
      <c r="OCB268" s="7"/>
      <c r="OCC268" s="7"/>
      <c r="OCD268" s="7"/>
      <c r="OCE268" s="7"/>
      <c r="OCF268" s="7"/>
      <c r="OCG268" s="7"/>
      <c r="OCH268" s="7"/>
      <c r="OCI268" s="7"/>
      <c r="OCJ268" s="7"/>
      <c r="OCK268" s="7"/>
      <c r="OCL268" s="7"/>
      <c r="OCM268" s="7"/>
      <c r="OCN268" s="7"/>
      <c r="OCO268" s="7"/>
      <c r="OCP268" s="7"/>
      <c r="OCQ268" s="7"/>
      <c r="OCR268" s="7"/>
      <c r="OCS268" s="7"/>
      <c r="OCT268" s="7"/>
      <c r="OCU268" s="7"/>
      <c r="OCV268" s="7"/>
      <c r="OCW268" s="7"/>
      <c r="OCX268" s="7"/>
      <c r="OCY268" s="7"/>
      <c r="OCZ268" s="7"/>
      <c r="ODA268" s="7"/>
      <c r="ODB268" s="7"/>
      <c r="ODC268" s="7"/>
      <c r="ODD268" s="7"/>
      <c r="ODE268" s="7"/>
      <c r="ODF268" s="7"/>
      <c r="ODG268" s="7"/>
      <c r="ODH268" s="7"/>
      <c r="ODI268" s="7"/>
      <c r="ODJ268" s="7"/>
      <c r="ODK268" s="7"/>
      <c r="ODL268" s="7"/>
      <c r="ODM268" s="7"/>
      <c r="ODN268" s="7"/>
      <c r="ODO268" s="7"/>
      <c r="ODP268" s="7"/>
      <c r="ODQ268" s="7"/>
      <c r="ODR268" s="7"/>
      <c r="ODS268" s="7"/>
      <c r="ODT268" s="7"/>
      <c r="ODU268" s="7"/>
      <c r="ODV268" s="7"/>
      <c r="ODW268" s="7"/>
      <c r="ODX268" s="7"/>
      <c r="ODY268" s="7"/>
      <c r="ODZ268" s="7"/>
      <c r="OEA268" s="7"/>
      <c r="OEB268" s="7"/>
      <c r="OEC268" s="7"/>
      <c r="OED268" s="7"/>
      <c r="OEE268" s="7"/>
      <c r="OEF268" s="7"/>
      <c r="OEG268" s="7"/>
      <c r="OEH268" s="7"/>
      <c r="OEI268" s="7"/>
      <c r="OEJ268" s="7"/>
      <c r="OEK268" s="7"/>
      <c r="OEL268" s="7"/>
      <c r="OEM268" s="7"/>
      <c r="OEN268" s="7"/>
      <c r="OEO268" s="7"/>
      <c r="OEP268" s="7"/>
      <c r="OEQ268" s="7"/>
      <c r="OER268" s="7"/>
      <c r="OES268" s="7"/>
      <c r="OET268" s="7"/>
      <c r="OEU268" s="7"/>
      <c r="OEV268" s="7"/>
      <c r="OEW268" s="7"/>
      <c r="OEX268" s="7"/>
      <c r="OEY268" s="7"/>
      <c r="OEZ268" s="7"/>
      <c r="OFA268" s="7"/>
      <c r="OFB268" s="7"/>
      <c r="OFC268" s="7"/>
      <c r="OFD268" s="7"/>
      <c r="OFE268" s="7"/>
      <c r="OFF268" s="7"/>
      <c r="OFG268" s="7"/>
      <c r="OFH268" s="7"/>
      <c r="OFI268" s="7"/>
      <c r="OFJ268" s="7"/>
      <c r="OFK268" s="7"/>
      <c r="OFL268" s="7"/>
      <c r="OFM268" s="7"/>
      <c r="OFN268" s="7"/>
      <c r="OFO268" s="7"/>
      <c r="OFP268" s="7"/>
      <c r="OFQ268" s="7"/>
      <c r="OFR268" s="7"/>
      <c r="OFS268" s="7"/>
      <c r="OFT268" s="7"/>
      <c r="OFU268" s="7"/>
      <c r="OFV268" s="7"/>
      <c r="OFW268" s="7"/>
      <c r="OFX268" s="7"/>
      <c r="OFY268" s="7"/>
      <c r="OFZ268" s="7"/>
      <c r="OGA268" s="7"/>
      <c r="OGB268" s="7"/>
      <c r="OGC268" s="7"/>
      <c r="OGD268" s="7"/>
      <c r="OGE268" s="7"/>
      <c r="OGF268" s="7"/>
      <c r="OGG268" s="7"/>
      <c r="OGH268" s="7"/>
      <c r="OGI268" s="7"/>
      <c r="OGJ268" s="7"/>
      <c r="OGK268" s="7"/>
      <c r="OGL268" s="7"/>
      <c r="OGM268" s="7"/>
      <c r="OGN268" s="7"/>
      <c r="OGO268" s="7"/>
      <c r="OGP268" s="7"/>
      <c r="OGQ268" s="7"/>
      <c r="OGR268" s="7"/>
      <c r="OGS268" s="7"/>
      <c r="OGT268" s="7"/>
      <c r="OGU268" s="7"/>
      <c r="OGV268" s="7"/>
      <c r="OGW268" s="7"/>
      <c r="OGX268" s="7"/>
      <c r="OGY268" s="7"/>
      <c r="OGZ268" s="7"/>
      <c r="OHA268" s="7"/>
      <c r="OHB268" s="7"/>
      <c r="OHC268" s="7"/>
      <c r="OHD268" s="7"/>
      <c r="OHE268" s="7"/>
      <c r="OHF268" s="7"/>
      <c r="OHG268" s="7"/>
      <c r="OHH268" s="7"/>
      <c r="OHI268" s="7"/>
      <c r="OHJ268" s="7"/>
      <c r="OHK268" s="7"/>
      <c r="OHL268" s="7"/>
      <c r="OHM268" s="7"/>
      <c r="OHN268" s="7"/>
      <c r="OHO268" s="7"/>
      <c r="OHP268" s="7"/>
      <c r="OHQ268" s="7"/>
      <c r="OHR268" s="7"/>
      <c r="OHS268" s="7"/>
      <c r="OHT268" s="7"/>
      <c r="OHU268" s="7"/>
      <c r="OHV268" s="7"/>
      <c r="OHW268" s="7"/>
      <c r="OHX268" s="7"/>
      <c r="OHY268" s="7"/>
      <c r="OHZ268" s="7"/>
      <c r="OIA268" s="7"/>
      <c r="OIB268" s="7"/>
      <c r="OIC268" s="7"/>
      <c r="OID268" s="7"/>
      <c r="OIE268" s="7"/>
      <c r="OIF268" s="7"/>
      <c r="OIG268" s="7"/>
      <c r="OIH268" s="7"/>
      <c r="OII268" s="7"/>
      <c r="OIJ268" s="7"/>
      <c r="OIK268" s="7"/>
      <c r="OIL268" s="7"/>
      <c r="OIM268" s="7"/>
      <c r="OIN268" s="7"/>
      <c r="OIO268" s="7"/>
      <c r="OIP268" s="7"/>
      <c r="OIQ268" s="7"/>
      <c r="OIR268" s="7"/>
      <c r="OIS268" s="7"/>
      <c r="OIT268" s="7"/>
      <c r="OIU268" s="7"/>
      <c r="OIV268" s="7"/>
      <c r="OIW268" s="7"/>
      <c r="OIX268" s="7"/>
      <c r="OIY268" s="7"/>
      <c r="OIZ268" s="7"/>
      <c r="OJA268" s="7"/>
      <c r="OJB268" s="7"/>
      <c r="OJC268" s="7"/>
      <c r="OJD268" s="7"/>
      <c r="OJE268" s="7"/>
      <c r="OJF268" s="7"/>
      <c r="OJG268" s="7"/>
      <c r="OJH268" s="7"/>
      <c r="OJI268" s="7"/>
      <c r="OJJ268" s="7"/>
      <c r="OJK268" s="7"/>
      <c r="OJL268" s="7"/>
      <c r="OJM268" s="7"/>
      <c r="OJN268" s="7"/>
      <c r="OJO268" s="7"/>
      <c r="OJP268" s="7"/>
      <c r="OJQ268" s="7"/>
      <c r="OJR268" s="7"/>
      <c r="OJS268" s="7"/>
      <c r="OJT268" s="7"/>
      <c r="OJU268" s="7"/>
      <c r="OJV268" s="7"/>
      <c r="OJW268" s="7"/>
      <c r="OJX268" s="7"/>
      <c r="OJY268" s="7"/>
      <c r="OJZ268" s="7"/>
      <c r="OKA268" s="7"/>
      <c r="OKB268" s="7"/>
      <c r="OKC268" s="7"/>
      <c r="OKD268" s="7"/>
      <c r="OKE268" s="7"/>
      <c r="OKF268" s="7"/>
      <c r="OKG268" s="7"/>
      <c r="OKH268" s="7"/>
      <c r="OKI268" s="7"/>
      <c r="OKJ268" s="7"/>
      <c r="OKK268" s="7"/>
      <c r="OKL268" s="7"/>
      <c r="OKM268" s="7"/>
      <c r="OKN268" s="7"/>
      <c r="OKO268" s="7"/>
      <c r="OKP268" s="7"/>
      <c r="OKQ268" s="7"/>
      <c r="OKR268" s="7"/>
      <c r="OKS268" s="7"/>
      <c r="OKT268" s="7"/>
      <c r="OKU268" s="7"/>
      <c r="OKV268" s="7"/>
      <c r="OKW268" s="7"/>
      <c r="OKX268" s="7"/>
      <c r="OKY268" s="7"/>
      <c r="OKZ268" s="7"/>
      <c r="OLA268" s="7"/>
      <c r="OLB268" s="7"/>
      <c r="OLC268" s="7"/>
      <c r="OLD268" s="7"/>
      <c r="OLE268" s="7"/>
      <c r="OLF268" s="7"/>
      <c r="OLG268" s="7"/>
      <c r="OLH268" s="7"/>
      <c r="OLI268" s="7"/>
      <c r="OLJ268" s="7"/>
      <c r="OLK268" s="7"/>
      <c r="OLL268" s="7"/>
      <c r="OLM268" s="7"/>
      <c r="OLN268" s="7"/>
      <c r="OLO268" s="7"/>
      <c r="OLP268" s="7"/>
      <c r="OLQ268" s="7"/>
      <c r="OLR268" s="7"/>
      <c r="OLS268" s="7"/>
      <c r="OLT268" s="7"/>
      <c r="OLU268" s="7"/>
      <c r="OLV268" s="7"/>
      <c r="OLW268" s="7"/>
      <c r="OLX268" s="7"/>
      <c r="OLY268" s="7"/>
      <c r="OLZ268" s="7"/>
      <c r="OMA268" s="7"/>
      <c r="OMB268" s="7"/>
      <c r="OMC268" s="7"/>
      <c r="OMD268" s="7"/>
      <c r="OME268" s="7"/>
      <c r="OMF268" s="7"/>
      <c r="OMG268" s="7"/>
      <c r="OMH268" s="7"/>
      <c r="OMI268" s="7"/>
      <c r="OMJ268" s="7"/>
      <c r="OMK268" s="7"/>
      <c r="OML268" s="7"/>
      <c r="OMM268" s="7"/>
      <c r="OMN268" s="7"/>
      <c r="OMO268" s="7"/>
      <c r="OMP268" s="7"/>
      <c r="OMQ268" s="7"/>
      <c r="OMR268" s="7"/>
      <c r="OMS268" s="7"/>
      <c r="OMT268" s="7"/>
      <c r="OMU268" s="7"/>
      <c r="OMV268" s="7"/>
      <c r="OMW268" s="7"/>
      <c r="OMX268" s="7"/>
      <c r="OMY268" s="7"/>
      <c r="OMZ268" s="7"/>
      <c r="ONA268" s="7"/>
      <c r="ONB268" s="7"/>
      <c r="ONC268" s="7"/>
      <c r="OND268" s="7"/>
      <c r="ONE268" s="7"/>
      <c r="ONF268" s="7"/>
      <c r="ONG268" s="7"/>
      <c r="ONH268" s="7"/>
      <c r="ONI268" s="7"/>
      <c r="ONJ268" s="7"/>
      <c r="ONK268" s="7"/>
      <c r="ONL268" s="7"/>
      <c r="ONM268" s="7"/>
      <c r="ONN268" s="7"/>
      <c r="ONO268" s="7"/>
      <c r="ONP268" s="7"/>
      <c r="ONQ268" s="7"/>
      <c r="ONR268" s="7"/>
      <c r="ONS268" s="7"/>
      <c r="ONT268" s="7"/>
      <c r="ONU268" s="7"/>
      <c r="ONV268" s="7"/>
      <c r="ONW268" s="7"/>
      <c r="ONX268" s="7"/>
      <c r="ONY268" s="7"/>
      <c r="ONZ268" s="7"/>
      <c r="OOA268" s="7"/>
      <c r="OOB268" s="7"/>
      <c r="OOC268" s="7"/>
      <c r="OOD268" s="7"/>
      <c r="OOE268" s="7"/>
      <c r="OOF268" s="7"/>
      <c r="OOG268" s="7"/>
      <c r="OOH268" s="7"/>
      <c r="OOI268" s="7"/>
      <c r="OOJ268" s="7"/>
      <c r="OOK268" s="7"/>
      <c r="OOL268" s="7"/>
      <c r="OOM268" s="7"/>
      <c r="OON268" s="7"/>
      <c r="OOO268" s="7"/>
      <c r="OOP268" s="7"/>
      <c r="OOQ268" s="7"/>
      <c r="OOR268" s="7"/>
      <c r="OOS268" s="7"/>
      <c r="OOT268" s="7"/>
      <c r="OOU268" s="7"/>
      <c r="OOV268" s="7"/>
      <c r="OOW268" s="7"/>
      <c r="OOX268" s="7"/>
      <c r="OOY268" s="7"/>
      <c r="OOZ268" s="7"/>
      <c r="OPA268" s="7"/>
      <c r="OPB268" s="7"/>
      <c r="OPC268" s="7"/>
      <c r="OPD268" s="7"/>
      <c r="OPE268" s="7"/>
      <c r="OPF268" s="7"/>
      <c r="OPG268" s="7"/>
      <c r="OPH268" s="7"/>
      <c r="OPI268" s="7"/>
      <c r="OPJ268" s="7"/>
      <c r="OPK268" s="7"/>
      <c r="OPL268" s="7"/>
      <c r="OPM268" s="7"/>
      <c r="OPN268" s="7"/>
      <c r="OPO268" s="7"/>
      <c r="OPP268" s="7"/>
      <c r="OPQ268" s="7"/>
      <c r="OPR268" s="7"/>
      <c r="OPS268" s="7"/>
      <c r="OPT268" s="7"/>
      <c r="OPU268" s="7"/>
      <c r="OPV268" s="7"/>
      <c r="OPW268" s="7"/>
      <c r="OPX268" s="7"/>
      <c r="OPY268" s="7"/>
      <c r="OPZ268" s="7"/>
      <c r="OQA268" s="7"/>
      <c r="OQB268" s="7"/>
      <c r="OQC268" s="7"/>
      <c r="OQD268" s="7"/>
      <c r="OQE268" s="7"/>
      <c r="OQF268" s="7"/>
      <c r="OQG268" s="7"/>
      <c r="OQH268" s="7"/>
      <c r="OQI268" s="7"/>
      <c r="OQJ268" s="7"/>
      <c r="OQK268" s="7"/>
      <c r="OQL268" s="7"/>
      <c r="OQM268" s="7"/>
      <c r="OQN268" s="7"/>
      <c r="OQO268" s="7"/>
      <c r="OQP268" s="7"/>
      <c r="OQQ268" s="7"/>
      <c r="OQR268" s="7"/>
      <c r="OQS268" s="7"/>
      <c r="OQT268" s="7"/>
      <c r="OQU268" s="7"/>
      <c r="OQV268" s="7"/>
      <c r="OQW268" s="7"/>
      <c r="OQX268" s="7"/>
      <c r="OQY268" s="7"/>
      <c r="OQZ268" s="7"/>
      <c r="ORA268" s="7"/>
      <c r="ORB268" s="7"/>
      <c r="ORC268" s="7"/>
      <c r="ORD268" s="7"/>
      <c r="ORE268" s="7"/>
      <c r="ORF268" s="7"/>
      <c r="ORG268" s="7"/>
      <c r="ORH268" s="7"/>
      <c r="ORI268" s="7"/>
      <c r="ORJ268" s="7"/>
      <c r="ORK268" s="7"/>
      <c r="ORL268" s="7"/>
      <c r="ORM268" s="7"/>
      <c r="ORN268" s="7"/>
      <c r="ORO268" s="7"/>
      <c r="ORP268" s="7"/>
      <c r="ORQ268" s="7"/>
      <c r="ORR268" s="7"/>
      <c r="ORS268" s="7"/>
      <c r="ORT268" s="7"/>
      <c r="ORU268" s="7"/>
      <c r="ORV268" s="7"/>
      <c r="ORW268" s="7"/>
      <c r="ORX268" s="7"/>
      <c r="ORY268" s="7"/>
      <c r="ORZ268" s="7"/>
      <c r="OSA268" s="7"/>
      <c r="OSB268" s="7"/>
      <c r="OSC268" s="7"/>
      <c r="OSD268" s="7"/>
      <c r="OSE268" s="7"/>
      <c r="OSF268" s="7"/>
      <c r="OSG268" s="7"/>
      <c r="OSH268" s="7"/>
      <c r="OSI268" s="7"/>
      <c r="OSJ268" s="7"/>
      <c r="OSK268" s="7"/>
      <c r="OSL268" s="7"/>
      <c r="OSM268" s="7"/>
      <c r="OSN268" s="7"/>
      <c r="OSO268" s="7"/>
      <c r="OSP268" s="7"/>
      <c r="OSQ268" s="7"/>
      <c r="OSR268" s="7"/>
      <c r="OSS268" s="7"/>
      <c r="OST268" s="7"/>
      <c r="OSU268" s="7"/>
      <c r="OSV268" s="7"/>
      <c r="OSW268" s="7"/>
      <c r="OSX268" s="7"/>
      <c r="OSY268" s="7"/>
      <c r="OSZ268" s="7"/>
      <c r="OTA268" s="7"/>
      <c r="OTB268" s="7"/>
      <c r="OTC268" s="7"/>
      <c r="OTD268" s="7"/>
      <c r="OTE268" s="7"/>
      <c r="OTF268" s="7"/>
      <c r="OTG268" s="7"/>
      <c r="OTH268" s="7"/>
      <c r="OTI268" s="7"/>
      <c r="OTJ268" s="7"/>
      <c r="OTK268" s="7"/>
      <c r="OTL268" s="7"/>
      <c r="OTM268" s="7"/>
      <c r="OTN268" s="7"/>
      <c r="OTO268" s="7"/>
      <c r="OTP268" s="7"/>
      <c r="OTQ268" s="7"/>
      <c r="OTR268" s="7"/>
      <c r="OTS268" s="7"/>
      <c r="OTT268" s="7"/>
      <c r="OTU268" s="7"/>
      <c r="OTV268" s="7"/>
      <c r="OTW268" s="7"/>
      <c r="OTX268" s="7"/>
      <c r="OTY268" s="7"/>
      <c r="OTZ268" s="7"/>
      <c r="OUA268" s="7"/>
      <c r="OUB268" s="7"/>
      <c r="OUC268" s="7"/>
      <c r="OUD268" s="7"/>
      <c r="OUE268" s="7"/>
      <c r="OUF268" s="7"/>
      <c r="OUG268" s="7"/>
      <c r="OUH268" s="7"/>
      <c r="OUI268" s="7"/>
      <c r="OUJ268" s="7"/>
      <c r="OUK268" s="7"/>
      <c r="OUL268" s="7"/>
      <c r="OUM268" s="7"/>
      <c r="OUN268" s="7"/>
      <c r="OUO268" s="7"/>
      <c r="OUP268" s="7"/>
      <c r="OUQ268" s="7"/>
      <c r="OUR268" s="7"/>
      <c r="OUS268" s="7"/>
      <c r="OUT268" s="7"/>
      <c r="OUU268" s="7"/>
      <c r="OUV268" s="7"/>
      <c r="OUW268" s="7"/>
      <c r="OUX268" s="7"/>
      <c r="OUY268" s="7"/>
      <c r="OUZ268" s="7"/>
      <c r="OVA268" s="7"/>
      <c r="OVB268" s="7"/>
      <c r="OVC268" s="7"/>
      <c r="OVD268" s="7"/>
      <c r="OVE268" s="7"/>
      <c r="OVF268" s="7"/>
      <c r="OVG268" s="7"/>
      <c r="OVH268" s="7"/>
      <c r="OVI268" s="7"/>
      <c r="OVJ268" s="7"/>
      <c r="OVK268" s="7"/>
      <c r="OVL268" s="7"/>
      <c r="OVM268" s="7"/>
      <c r="OVN268" s="7"/>
      <c r="OVO268" s="7"/>
      <c r="OVP268" s="7"/>
      <c r="OVQ268" s="7"/>
      <c r="OVR268" s="7"/>
      <c r="OVS268" s="7"/>
      <c r="OVT268" s="7"/>
      <c r="OVU268" s="7"/>
      <c r="OVV268" s="7"/>
      <c r="OVW268" s="7"/>
      <c r="OVX268" s="7"/>
      <c r="OVY268" s="7"/>
      <c r="OVZ268" s="7"/>
      <c r="OWA268" s="7"/>
      <c r="OWB268" s="7"/>
      <c r="OWC268" s="7"/>
      <c r="OWD268" s="7"/>
      <c r="OWE268" s="7"/>
      <c r="OWF268" s="7"/>
      <c r="OWG268" s="7"/>
      <c r="OWH268" s="7"/>
      <c r="OWI268" s="7"/>
      <c r="OWJ268" s="7"/>
      <c r="OWK268" s="7"/>
      <c r="OWL268" s="7"/>
      <c r="OWM268" s="7"/>
      <c r="OWN268" s="7"/>
      <c r="OWO268" s="7"/>
      <c r="OWP268" s="7"/>
      <c r="OWQ268" s="7"/>
      <c r="OWR268" s="7"/>
      <c r="OWS268" s="7"/>
      <c r="OWT268" s="7"/>
      <c r="OWU268" s="7"/>
      <c r="OWV268" s="7"/>
      <c r="OWW268" s="7"/>
      <c r="OWX268" s="7"/>
      <c r="OWY268" s="7"/>
      <c r="OWZ268" s="7"/>
      <c r="OXA268" s="7"/>
      <c r="OXB268" s="7"/>
      <c r="OXC268" s="7"/>
      <c r="OXD268" s="7"/>
      <c r="OXE268" s="7"/>
      <c r="OXF268" s="7"/>
      <c r="OXG268" s="7"/>
      <c r="OXH268" s="7"/>
      <c r="OXI268" s="7"/>
      <c r="OXJ268" s="7"/>
      <c r="OXK268" s="7"/>
      <c r="OXL268" s="7"/>
      <c r="OXM268" s="7"/>
      <c r="OXN268" s="7"/>
      <c r="OXO268" s="7"/>
      <c r="OXP268" s="7"/>
      <c r="OXQ268" s="7"/>
      <c r="OXR268" s="7"/>
      <c r="OXS268" s="7"/>
      <c r="OXT268" s="7"/>
      <c r="OXU268" s="7"/>
      <c r="OXV268" s="7"/>
      <c r="OXW268" s="7"/>
      <c r="OXX268" s="7"/>
      <c r="OXY268" s="7"/>
      <c r="OXZ268" s="7"/>
      <c r="OYA268" s="7"/>
      <c r="OYB268" s="7"/>
      <c r="OYC268" s="7"/>
      <c r="OYD268" s="7"/>
      <c r="OYE268" s="7"/>
      <c r="OYF268" s="7"/>
      <c r="OYG268" s="7"/>
      <c r="OYH268" s="7"/>
      <c r="OYI268" s="7"/>
      <c r="OYJ268" s="7"/>
      <c r="OYK268" s="7"/>
      <c r="OYL268" s="7"/>
      <c r="OYM268" s="7"/>
      <c r="OYN268" s="7"/>
      <c r="OYO268" s="7"/>
      <c r="OYP268" s="7"/>
      <c r="OYQ268" s="7"/>
      <c r="OYR268" s="7"/>
      <c r="OYS268" s="7"/>
      <c r="OYT268" s="7"/>
      <c r="OYU268" s="7"/>
      <c r="OYV268" s="7"/>
      <c r="OYW268" s="7"/>
      <c r="OYX268" s="7"/>
      <c r="OYY268" s="7"/>
      <c r="OYZ268" s="7"/>
      <c r="OZA268" s="7"/>
      <c r="OZB268" s="7"/>
      <c r="OZC268" s="7"/>
      <c r="OZD268" s="7"/>
      <c r="OZE268" s="7"/>
      <c r="OZF268" s="7"/>
      <c r="OZG268" s="7"/>
      <c r="OZH268" s="7"/>
      <c r="OZI268" s="7"/>
      <c r="OZJ268" s="7"/>
      <c r="OZK268" s="7"/>
      <c r="OZL268" s="7"/>
      <c r="OZM268" s="7"/>
      <c r="OZN268" s="7"/>
      <c r="OZO268" s="7"/>
      <c r="OZP268" s="7"/>
      <c r="OZQ268" s="7"/>
      <c r="OZR268" s="7"/>
      <c r="OZS268" s="7"/>
      <c r="OZT268" s="7"/>
      <c r="OZU268" s="7"/>
      <c r="OZV268" s="7"/>
      <c r="OZW268" s="7"/>
      <c r="OZX268" s="7"/>
      <c r="OZY268" s="7"/>
      <c r="OZZ268" s="7"/>
      <c r="PAA268" s="7"/>
      <c r="PAB268" s="7"/>
      <c r="PAC268" s="7"/>
      <c r="PAD268" s="7"/>
      <c r="PAE268" s="7"/>
      <c r="PAF268" s="7"/>
      <c r="PAG268" s="7"/>
      <c r="PAH268" s="7"/>
      <c r="PAI268" s="7"/>
      <c r="PAJ268" s="7"/>
      <c r="PAK268" s="7"/>
      <c r="PAL268" s="7"/>
      <c r="PAM268" s="7"/>
      <c r="PAN268" s="7"/>
      <c r="PAO268" s="7"/>
      <c r="PAP268" s="7"/>
      <c r="PAQ268" s="7"/>
      <c r="PAR268" s="7"/>
      <c r="PAS268" s="7"/>
      <c r="PAT268" s="7"/>
      <c r="PAU268" s="7"/>
      <c r="PAV268" s="7"/>
      <c r="PAW268" s="7"/>
      <c r="PAX268" s="7"/>
      <c r="PAY268" s="7"/>
      <c r="PAZ268" s="7"/>
      <c r="PBA268" s="7"/>
      <c r="PBB268" s="7"/>
      <c r="PBC268" s="7"/>
      <c r="PBD268" s="7"/>
      <c r="PBE268" s="7"/>
      <c r="PBF268" s="7"/>
      <c r="PBG268" s="7"/>
      <c r="PBH268" s="7"/>
      <c r="PBI268" s="7"/>
      <c r="PBJ268" s="7"/>
      <c r="PBK268" s="7"/>
      <c r="PBL268" s="7"/>
      <c r="PBM268" s="7"/>
      <c r="PBN268" s="7"/>
      <c r="PBO268" s="7"/>
      <c r="PBP268" s="7"/>
      <c r="PBQ268" s="7"/>
      <c r="PBR268" s="7"/>
      <c r="PBS268" s="7"/>
      <c r="PBT268" s="7"/>
      <c r="PBU268" s="7"/>
      <c r="PBV268" s="7"/>
      <c r="PBW268" s="7"/>
      <c r="PBX268" s="7"/>
      <c r="PBY268" s="7"/>
      <c r="PBZ268" s="7"/>
      <c r="PCA268" s="7"/>
      <c r="PCB268" s="7"/>
      <c r="PCC268" s="7"/>
      <c r="PCD268" s="7"/>
      <c r="PCE268" s="7"/>
      <c r="PCF268" s="7"/>
      <c r="PCG268" s="7"/>
      <c r="PCH268" s="7"/>
      <c r="PCI268" s="7"/>
      <c r="PCJ268" s="7"/>
      <c r="PCK268" s="7"/>
      <c r="PCL268" s="7"/>
      <c r="PCM268" s="7"/>
      <c r="PCN268" s="7"/>
      <c r="PCO268" s="7"/>
      <c r="PCP268" s="7"/>
      <c r="PCQ268" s="7"/>
      <c r="PCR268" s="7"/>
      <c r="PCS268" s="7"/>
      <c r="PCT268" s="7"/>
      <c r="PCU268" s="7"/>
      <c r="PCV268" s="7"/>
      <c r="PCW268" s="7"/>
      <c r="PCX268" s="7"/>
      <c r="PCY268" s="7"/>
      <c r="PCZ268" s="7"/>
      <c r="PDA268" s="7"/>
      <c r="PDB268" s="7"/>
      <c r="PDC268" s="7"/>
      <c r="PDD268" s="7"/>
      <c r="PDE268" s="7"/>
      <c r="PDF268" s="7"/>
      <c r="PDG268" s="7"/>
      <c r="PDH268" s="7"/>
      <c r="PDI268" s="7"/>
      <c r="PDJ268" s="7"/>
      <c r="PDK268" s="7"/>
      <c r="PDL268" s="7"/>
      <c r="PDM268" s="7"/>
      <c r="PDN268" s="7"/>
      <c r="PDO268" s="7"/>
      <c r="PDP268" s="7"/>
      <c r="PDQ268" s="7"/>
      <c r="PDR268" s="7"/>
      <c r="PDS268" s="7"/>
      <c r="PDT268" s="7"/>
      <c r="PDU268" s="7"/>
      <c r="PDV268" s="7"/>
      <c r="PDW268" s="7"/>
      <c r="PDX268" s="7"/>
      <c r="PDY268" s="7"/>
      <c r="PDZ268" s="7"/>
      <c r="PEA268" s="7"/>
      <c r="PEB268" s="7"/>
      <c r="PEC268" s="7"/>
      <c r="PED268" s="7"/>
      <c r="PEE268" s="7"/>
      <c r="PEF268" s="7"/>
      <c r="PEG268" s="7"/>
      <c r="PEH268" s="7"/>
      <c r="PEI268" s="7"/>
      <c r="PEJ268" s="7"/>
      <c r="PEK268" s="7"/>
      <c r="PEL268" s="7"/>
      <c r="PEM268" s="7"/>
      <c r="PEN268" s="7"/>
      <c r="PEO268" s="7"/>
      <c r="PEP268" s="7"/>
      <c r="PEQ268" s="7"/>
      <c r="PER268" s="7"/>
      <c r="PES268" s="7"/>
      <c r="PET268" s="7"/>
      <c r="PEU268" s="7"/>
      <c r="PEV268" s="7"/>
      <c r="PEW268" s="7"/>
      <c r="PEX268" s="7"/>
      <c r="PEY268" s="7"/>
      <c r="PEZ268" s="7"/>
      <c r="PFA268" s="7"/>
      <c r="PFB268" s="7"/>
      <c r="PFC268" s="7"/>
      <c r="PFD268" s="7"/>
      <c r="PFE268" s="7"/>
      <c r="PFF268" s="7"/>
      <c r="PFG268" s="7"/>
      <c r="PFH268" s="7"/>
      <c r="PFI268" s="7"/>
      <c r="PFJ268" s="7"/>
      <c r="PFK268" s="7"/>
      <c r="PFL268" s="7"/>
      <c r="PFM268" s="7"/>
      <c r="PFN268" s="7"/>
      <c r="PFO268" s="7"/>
      <c r="PFP268" s="7"/>
      <c r="PFQ268" s="7"/>
      <c r="PFR268" s="7"/>
      <c r="PFS268" s="7"/>
      <c r="PFT268" s="7"/>
      <c r="PFU268" s="7"/>
      <c r="PFV268" s="7"/>
      <c r="PFW268" s="7"/>
      <c r="PFX268" s="7"/>
      <c r="PFY268" s="7"/>
      <c r="PFZ268" s="7"/>
      <c r="PGA268" s="7"/>
      <c r="PGB268" s="7"/>
      <c r="PGC268" s="7"/>
      <c r="PGD268" s="7"/>
      <c r="PGE268" s="7"/>
      <c r="PGF268" s="7"/>
      <c r="PGG268" s="7"/>
      <c r="PGH268" s="7"/>
      <c r="PGI268" s="7"/>
      <c r="PGJ268" s="7"/>
      <c r="PGK268" s="7"/>
      <c r="PGL268" s="7"/>
      <c r="PGM268" s="7"/>
      <c r="PGN268" s="7"/>
      <c r="PGO268" s="7"/>
      <c r="PGP268" s="7"/>
      <c r="PGQ268" s="7"/>
      <c r="PGR268" s="7"/>
      <c r="PGS268" s="7"/>
      <c r="PGT268" s="7"/>
      <c r="PGU268" s="7"/>
      <c r="PGV268" s="7"/>
      <c r="PGW268" s="7"/>
      <c r="PGX268" s="7"/>
      <c r="PGY268" s="7"/>
      <c r="PGZ268" s="7"/>
      <c r="PHA268" s="7"/>
      <c r="PHB268" s="7"/>
      <c r="PHC268" s="7"/>
      <c r="PHD268" s="7"/>
      <c r="PHE268" s="7"/>
      <c r="PHF268" s="7"/>
      <c r="PHG268" s="7"/>
      <c r="PHH268" s="7"/>
      <c r="PHI268" s="7"/>
      <c r="PHJ268" s="7"/>
      <c r="PHK268" s="7"/>
      <c r="PHL268" s="7"/>
      <c r="PHM268" s="7"/>
      <c r="PHN268" s="7"/>
      <c r="PHO268" s="7"/>
      <c r="PHP268" s="7"/>
      <c r="PHQ268" s="7"/>
      <c r="PHR268" s="7"/>
      <c r="PHS268" s="7"/>
      <c r="PHT268" s="7"/>
      <c r="PHU268" s="7"/>
      <c r="PHV268" s="7"/>
      <c r="PHW268" s="7"/>
      <c r="PHX268" s="7"/>
      <c r="PHY268" s="7"/>
      <c r="PHZ268" s="7"/>
      <c r="PIA268" s="7"/>
      <c r="PIB268" s="7"/>
      <c r="PIC268" s="7"/>
      <c r="PID268" s="7"/>
      <c r="PIE268" s="7"/>
      <c r="PIF268" s="7"/>
      <c r="PIG268" s="7"/>
      <c r="PIH268" s="7"/>
      <c r="PII268" s="7"/>
      <c r="PIJ268" s="7"/>
      <c r="PIK268" s="7"/>
      <c r="PIL268" s="7"/>
      <c r="PIM268" s="7"/>
      <c r="PIN268" s="7"/>
      <c r="PIO268" s="7"/>
      <c r="PIP268" s="7"/>
      <c r="PIQ268" s="7"/>
      <c r="PIR268" s="7"/>
      <c r="PIS268" s="7"/>
      <c r="PIT268" s="7"/>
      <c r="PIU268" s="7"/>
      <c r="PIV268" s="7"/>
      <c r="PIW268" s="7"/>
      <c r="PIX268" s="7"/>
      <c r="PIY268" s="7"/>
      <c r="PIZ268" s="7"/>
      <c r="PJA268" s="7"/>
      <c r="PJB268" s="7"/>
      <c r="PJC268" s="7"/>
      <c r="PJD268" s="7"/>
      <c r="PJE268" s="7"/>
      <c r="PJF268" s="7"/>
      <c r="PJG268" s="7"/>
      <c r="PJH268" s="7"/>
      <c r="PJI268" s="7"/>
      <c r="PJJ268" s="7"/>
      <c r="PJK268" s="7"/>
      <c r="PJL268" s="7"/>
      <c r="PJM268" s="7"/>
      <c r="PJN268" s="7"/>
      <c r="PJO268" s="7"/>
      <c r="PJP268" s="7"/>
      <c r="PJQ268" s="7"/>
      <c r="PJR268" s="7"/>
      <c r="PJS268" s="7"/>
      <c r="PJT268" s="7"/>
      <c r="PJU268" s="7"/>
      <c r="PJV268" s="7"/>
      <c r="PJW268" s="7"/>
      <c r="PJX268" s="7"/>
      <c r="PJY268" s="7"/>
      <c r="PJZ268" s="7"/>
      <c r="PKA268" s="7"/>
      <c r="PKB268" s="7"/>
      <c r="PKC268" s="7"/>
      <c r="PKD268" s="7"/>
      <c r="PKE268" s="7"/>
      <c r="PKF268" s="7"/>
      <c r="PKG268" s="7"/>
      <c r="PKH268" s="7"/>
      <c r="PKI268" s="7"/>
      <c r="PKJ268" s="7"/>
      <c r="PKK268" s="7"/>
      <c r="PKL268" s="7"/>
      <c r="PKM268" s="7"/>
      <c r="PKN268" s="7"/>
      <c r="PKO268" s="7"/>
      <c r="PKP268" s="7"/>
      <c r="PKQ268" s="7"/>
      <c r="PKR268" s="7"/>
      <c r="PKS268" s="7"/>
      <c r="PKT268" s="7"/>
      <c r="PKU268" s="7"/>
      <c r="PKV268" s="7"/>
      <c r="PKW268" s="7"/>
      <c r="PKX268" s="7"/>
      <c r="PKY268" s="7"/>
      <c r="PKZ268" s="7"/>
      <c r="PLA268" s="7"/>
      <c r="PLB268" s="7"/>
      <c r="PLC268" s="7"/>
      <c r="PLD268" s="7"/>
      <c r="PLE268" s="7"/>
      <c r="PLF268" s="7"/>
      <c r="PLG268" s="7"/>
      <c r="PLH268" s="7"/>
      <c r="PLI268" s="7"/>
      <c r="PLJ268" s="7"/>
      <c r="PLK268" s="7"/>
      <c r="PLL268" s="7"/>
      <c r="PLM268" s="7"/>
      <c r="PLN268" s="7"/>
      <c r="PLO268" s="7"/>
      <c r="PLP268" s="7"/>
      <c r="PLQ268" s="7"/>
      <c r="PLR268" s="7"/>
      <c r="PLS268" s="7"/>
      <c r="PLT268" s="7"/>
      <c r="PLU268" s="7"/>
      <c r="PLV268" s="7"/>
      <c r="PLW268" s="7"/>
      <c r="PLX268" s="7"/>
      <c r="PLY268" s="7"/>
      <c r="PLZ268" s="7"/>
      <c r="PMA268" s="7"/>
      <c r="PMB268" s="7"/>
      <c r="PMC268" s="7"/>
      <c r="PMD268" s="7"/>
      <c r="PME268" s="7"/>
      <c r="PMF268" s="7"/>
      <c r="PMG268" s="7"/>
      <c r="PMH268" s="7"/>
      <c r="PMI268" s="7"/>
      <c r="PMJ268" s="7"/>
      <c r="PMK268" s="7"/>
      <c r="PML268" s="7"/>
      <c r="PMM268" s="7"/>
      <c r="PMN268" s="7"/>
      <c r="PMO268" s="7"/>
      <c r="PMP268" s="7"/>
      <c r="PMQ268" s="7"/>
      <c r="PMR268" s="7"/>
      <c r="PMS268" s="7"/>
      <c r="PMT268" s="7"/>
      <c r="PMU268" s="7"/>
      <c r="PMV268" s="7"/>
      <c r="PMW268" s="7"/>
      <c r="PMX268" s="7"/>
      <c r="PMY268" s="7"/>
      <c r="PMZ268" s="7"/>
      <c r="PNA268" s="7"/>
      <c r="PNB268" s="7"/>
      <c r="PNC268" s="7"/>
      <c r="PND268" s="7"/>
      <c r="PNE268" s="7"/>
      <c r="PNF268" s="7"/>
      <c r="PNG268" s="7"/>
      <c r="PNH268" s="7"/>
      <c r="PNI268" s="7"/>
      <c r="PNJ268" s="7"/>
      <c r="PNK268" s="7"/>
      <c r="PNL268" s="7"/>
      <c r="PNM268" s="7"/>
      <c r="PNN268" s="7"/>
      <c r="PNO268" s="7"/>
      <c r="PNP268" s="7"/>
      <c r="PNQ268" s="7"/>
      <c r="PNR268" s="7"/>
      <c r="PNS268" s="7"/>
      <c r="PNT268" s="7"/>
      <c r="PNU268" s="7"/>
      <c r="PNV268" s="7"/>
      <c r="PNW268" s="7"/>
      <c r="PNX268" s="7"/>
      <c r="PNY268" s="7"/>
      <c r="PNZ268" s="7"/>
      <c r="POA268" s="7"/>
      <c r="POB268" s="7"/>
      <c r="POC268" s="7"/>
      <c r="POD268" s="7"/>
      <c r="POE268" s="7"/>
      <c r="POF268" s="7"/>
      <c r="POG268" s="7"/>
      <c r="POH268" s="7"/>
      <c r="POI268" s="7"/>
      <c r="POJ268" s="7"/>
      <c r="POK268" s="7"/>
      <c r="POL268" s="7"/>
      <c r="POM268" s="7"/>
      <c r="PON268" s="7"/>
      <c r="POO268" s="7"/>
      <c r="POP268" s="7"/>
      <c r="POQ268" s="7"/>
      <c r="POR268" s="7"/>
      <c r="POS268" s="7"/>
      <c r="POT268" s="7"/>
      <c r="POU268" s="7"/>
      <c r="POV268" s="7"/>
      <c r="POW268" s="7"/>
      <c r="POX268" s="7"/>
      <c r="POY268" s="7"/>
      <c r="POZ268" s="7"/>
      <c r="PPA268" s="7"/>
      <c r="PPB268" s="7"/>
      <c r="PPC268" s="7"/>
      <c r="PPD268" s="7"/>
      <c r="PPE268" s="7"/>
      <c r="PPF268" s="7"/>
      <c r="PPG268" s="7"/>
      <c r="PPH268" s="7"/>
      <c r="PPI268" s="7"/>
      <c r="PPJ268" s="7"/>
      <c r="PPK268" s="7"/>
      <c r="PPL268" s="7"/>
      <c r="PPM268" s="7"/>
      <c r="PPN268" s="7"/>
      <c r="PPO268" s="7"/>
      <c r="PPP268" s="7"/>
      <c r="PPQ268" s="7"/>
      <c r="PPR268" s="7"/>
      <c r="PPS268" s="7"/>
      <c r="PPT268" s="7"/>
      <c r="PPU268" s="7"/>
      <c r="PPV268" s="7"/>
      <c r="PPW268" s="7"/>
      <c r="PPX268" s="7"/>
      <c r="PPY268" s="7"/>
      <c r="PPZ268" s="7"/>
      <c r="PQA268" s="7"/>
      <c r="PQB268" s="7"/>
      <c r="PQC268" s="7"/>
      <c r="PQD268" s="7"/>
      <c r="PQE268" s="7"/>
      <c r="PQF268" s="7"/>
      <c r="PQG268" s="7"/>
      <c r="PQH268" s="7"/>
      <c r="PQI268" s="7"/>
      <c r="PQJ268" s="7"/>
      <c r="PQK268" s="7"/>
      <c r="PQL268" s="7"/>
      <c r="PQM268" s="7"/>
      <c r="PQN268" s="7"/>
      <c r="PQO268" s="7"/>
      <c r="PQP268" s="7"/>
      <c r="PQQ268" s="7"/>
      <c r="PQR268" s="7"/>
      <c r="PQS268" s="7"/>
      <c r="PQT268" s="7"/>
      <c r="PQU268" s="7"/>
      <c r="PQV268" s="7"/>
      <c r="PQW268" s="7"/>
      <c r="PQX268" s="7"/>
      <c r="PQY268" s="7"/>
      <c r="PQZ268" s="7"/>
      <c r="PRA268" s="7"/>
      <c r="PRB268" s="7"/>
      <c r="PRC268" s="7"/>
      <c r="PRD268" s="7"/>
      <c r="PRE268" s="7"/>
      <c r="PRF268" s="7"/>
      <c r="PRG268" s="7"/>
      <c r="PRH268" s="7"/>
      <c r="PRI268" s="7"/>
      <c r="PRJ268" s="7"/>
      <c r="PRK268" s="7"/>
      <c r="PRL268" s="7"/>
      <c r="PRM268" s="7"/>
      <c r="PRN268" s="7"/>
      <c r="PRO268" s="7"/>
      <c r="PRP268" s="7"/>
      <c r="PRQ268" s="7"/>
      <c r="PRR268" s="7"/>
      <c r="PRS268" s="7"/>
      <c r="PRT268" s="7"/>
      <c r="PRU268" s="7"/>
      <c r="PRV268" s="7"/>
      <c r="PRW268" s="7"/>
      <c r="PRX268" s="7"/>
      <c r="PRY268" s="7"/>
      <c r="PRZ268" s="7"/>
      <c r="PSA268" s="7"/>
      <c r="PSB268" s="7"/>
      <c r="PSC268" s="7"/>
      <c r="PSD268" s="7"/>
      <c r="PSE268" s="7"/>
      <c r="PSF268" s="7"/>
      <c r="PSG268" s="7"/>
      <c r="PSH268" s="7"/>
      <c r="PSI268" s="7"/>
      <c r="PSJ268" s="7"/>
      <c r="PSK268" s="7"/>
      <c r="PSL268" s="7"/>
      <c r="PSM268" s="7"/>
      <c r="PSN268" s="7"/>
      <c r="PSO268" s="7"/>
      <c r="PSP268" s="7"/>
      <c r="PSQ268" s="7"/>
      <c r="PSR268" s="7"/>
      <c r="PSS268" s="7"/>
      <c r="PST268" s="7"/>
      <c r="PSU268" s="7"/>
      <c r="PSV268" s="7"/>
      <c r="PSW268" s="7"/>
      <c r="PSX268" s="7"/>
      <c r="PSY268" s="7"/>
      <c r="PSZ268" s="7"/>
      <c r="PTA268" s="7"/>
      <c r="PTB268" s="7"/>
      <c r="PTC268" s="7"/>
      <c r="PTD268" s="7"/>
      <c r="PTE268" s="7"/>
      <c r="PTF268" s="7"/>
      <c r="PTG268" s="7"/>
      <c r="PTH268" s="7"/>
      <c r="PTI268" s="7"/>
      <c r="PTJ268" s="7"/>
      <c r="PTK268" s="7"/>
      <c r="PTL268" s="7"/>
      <c r="PTM268" s="7"/>
      <c r="PTN268" s="7"/>
      <c r="PTO268" s="7"/>
      <c r="PTP268" s="7"/>
      <c r="PTQ268" s="7"/>
      <c r="PTR268" s="7"/>
      <c r="PTS268" s="7"/>
      <c r="PTT268" s="7"/>
      <c r="PTU268" s="7"/>
      <c r="PTV268" s="7"/>
      <c r="PTW268" s="7"/>
      <c r="PTX268" s="7"/>
      <c r="PTY268" s="7"/>
      <c r="PTZ268" s="7"/>
      <c r="PUA268" s="7"/>
      <c r="PUB268" s="7"/>
      <c r="PUC268" s="7"/>
      <c r="PUD268" s="7"/>
      <c r="PUE268" s="7"/>
      <c r="PUF268" s="7"/>
      <c r="PUG268" s="7"/>
      <c r="PUH268" s="7"/>
      <c r="PUI268" s="7"/>
      <c r="PUJ268" s="7"/>
      <c r="PUK268" s="7"/>
      <c r="PUL268" s="7"/>
      <c r="PUM268" s="7"/>
      <c r="PUN268" s="7"/>
      <c r="PUO268" s="7"/>
      <c r="PUP268" s="7"/>
      <c r="PUQ268" s="7"/>
      <c r="PUR268" s="7"/>
      <c r="PUS268" s="7"/>
      <c r="PUT268" s="7"/>
      <c r="PUU268" s="7"/>
      <c r="PUV268" s="7"/>
      <c r="PUW268" s="7"/>
      <c r="PUX268" s="7"/>
      <c r="PUY268" s="7"/>
      <c r="PUZ268" s="7"/>
      <c r="PVA268" s="7"/>
      <c r="PVB268" s="7"/>
      <c r="PVC268" s="7"/>
      <c r="PVD268" s="7"/>
      <c r="PVE268" s="7"/>
      <c r="PVF268" s="7"/>
      <c r="PVG268" s="7"/>
      <c r="PVH268" s="7"/>
      <c r="PVI268" s="7"/>
      <c r="PVJ268" s="7"/>
      <c r="PVK268" s="7"/>
      <c r="PVL268" s="7"/>
      <c r="PVM268" s="7"/>
      <c r="PVN268" s="7"/>
      <c r="PVO268" s="7"/>
      <c r="PVP268" s="7"/>
      <c r="PVQ268" s="7"/>
      <c r="PVR268" s="7"/>
      <c r="PVS268" s="7"/>
      <c r="PVT268" s="7"/>
      <c r="PVU268" s="7"/>
      <c r="PVV268" s="7"/>
      <c r="PVW268" s="7"/>
      <c r="PVX268" s="7"/>
      <c r="PVY268" s="7"/>
      <c r="PVZ268" s="7"/>
      <c r="PWA268" s="7"/>
      <c r="PWB268" s="7"/>
      <c r="PWC268" s="7"/>
      <c r="PWD268" s="7"/>
      <c r="PWE268" s="7"/>
      <c r="PWF268" s="7"/>
      <c r="PWG268" s="7"/>
      <c r="PWH268" s="7"/>
      <c r="PWI268" s="7"/>
      <c r="PWJ268" s="7"/>
      <c r="PWK268" s="7"/>
      <c r="PWL268" s="7"/>
      <c r="PWM268" s="7"/>
      <c r="PWN268" s="7"/>
      <c r="PWO268" s="7"/>
      <c r="PWP268" s="7"/>
      <c r="PWQ268" s="7"/>
      <c r="PWR268" s="7"/>
      <c r="PWS268" s="7"/>
      <c r="PWT268" s="7"/>
      <c r="PWU268" s="7"/>
      <c r="PWV268" s="7"/>
      <c r="PWW268" s="7"/>
      <c r="PWX268" s="7"/>
      <c r="PWY268" s="7"/>
      <c r="PWZ268" s="7"/>
      <c r="PXA268" s="7"/>
      <c r="PXB268" s="7"/>
      <c r="PXC268" s="7"/>
      <c r="PXD268" s="7"/>
      <c r="PXE268" s="7"/>
      <c r="PXF268" s="7"/>
      <c r="PXG268" s="7"/>
      <c r="PXH268" s="7"/>
      <c r="PXI268" s="7"/>
      <c r="PXJ268" s="7"/>
      <c r="PXK268" s="7"/>
      <c r="PXL268" s="7"/>
      <c r="PXM268" s="7"/>
      <c r="PXN268" s="7"/>
      <c r="PXO268" s="7"/>
      <c r="PXP268" s="7"/>
      <c r="PXQ268" s="7"/>
      <c r="PXR268" s="7"/>
      <c r="PXS268" s="7"/>
      <c r="PXT268" s="7"/>
      <c r="PXU268" s="7"/>
      <c r="PXV268" s="7"/>
      <c r="PXW268" s="7"/>
      <c r="PXX268" s="7"/>
      <c r="PXY268" s="7"/>
      <c r="PXZ268" s="7"/>
      <c r="PYA268" s="7"/>
      <c r="PYB268" s="7"/>
      <c r="PYC268" s="7"/>
      <c r="PYD268" s="7"/>
      <c r="PYE268" s="7"/>
      <c r="PYF268" s="7"/>
      <c r="PYG268" s="7"/>
      <c r="PYH268" s="7"/>
      <c r="PYI268" s="7"/>
      <c r="PYJ268" s="7"/>
      <c r="PYK268" s="7"/>
      <c r="PYL268" s="7"/>
      <c r="PYM268" s="7"/>
      <c r="PYN268" s="7"/>
      <c r="PYO268" s="7"/>
      <c r="PYP268" s="7"/>
      <c r="PYQ268" s="7"/>
      <c r="PYR268" s="7"/>
      <c r="PYS268" s="7"/>
      <c r="PYT268" s="7"/>
      <c r="PYU268" s="7"/>
      <c r="PYV268" s="7"/>
      <c r="PYW268" s="7"/>
      <c r="PYX268" s="7"/>
      <c r="PYY268" s="7"/>
      <c r="PYZ268" s="7"/>
      <c r="PZA268" s="7"/>
      <c r="PZB268" s="7"/>
      <c r="PZC268" s="7"/>
      <c r="PZD268" s="7"/>
      <c r="PZE268" s="7"/>
      <c r="PZF268" s="7"/>
      <c r="PZG268" s="7"/>
      <c r="PZH268" s="7"/>
      <c r="PZI268" s="7"/>
      <c r="PZJ268" s="7"/>
      <c r="PZK268" s="7"/>
      <c r="PZL268" s="7"/>
      <c r="PZM268" s="7"/>
      <c r="PZN268" s="7"/>
      <c r="PZO268" s="7"/>
      <c r="PZP268" s="7"/>
      <c r="PZQ268" s="7"/>
      <c r="PZR268" s="7"/>
      <c r="PZS268" s="7"/>
      <c r="PZT268" s="7"/>
      <c r="PZU268" s="7"/>
      <c r="PZV268" s="7"/>
      <c r="PZW268" s="7"/>
      <c r="PZX268" s="7"/>
      <c r="PZY268" s="7"/>
      <c r="PZZ268" s="7"/>
      <c r="QAA268" s="7"/>
      <c r="QAB268" s="7"/>
      <c r="QAC268" s="7"/>
      <c r="QAD268" s="7"/>
      <c r="QAE268" s="7"/>
      <c r="QAF268" s="7"/>
      <c r="QAG268" s="7"/>
      <c r="QAH268" s="7"/>
      <c r="QAI268" s="7"/>
      <c r="QAJ268" s="7"/>
      <c r="QAK268" s="7"/>
      <c r="QAL268" s="7"/>
      <c r="QAM268" s="7"/>
      <c r="QAN268" s="7"/>
      <c r="QAO268" s="7"/>
      <c r="QAP268" s="7"/>
      <c r="QAQ268" s="7"/>
      <c r="QAR268" s="7"/>
      <c r="QAS268" s="7"/>
      <c r="QAT268" s="7"/>
      <c r="QAU268" s="7"/>
      <c r="QAV268" s="7"/>
      <c r="QAW268" s="7"/>
      <c r="QAX268" s="7"/>
      <c r="QAY268" s="7"/>
      <c r="QAZ268" s="7"/>
      <c r="QBA268" s="7"/>
      <c r="QBB268" s="7"/>
      <c r="QBC268" s="7"/>
      <c r="QBD268" s="7"/>
      <c r="QBE268" s="7"/>
      <c r="QBF268" s="7"/>
      <c r="QBG268" s="7"/>
      <c r="QBH268" s="7"/>
      <c r="QBI268" s="7"/>
      <c r="QBJ268" s="7"/>
      <c r="QBK268" s="7"/>
      <c r="QBL268" s="7"/>
      <c r="QBM268" s="7"/>
      <c r="QBN268" s="7"/>
      <c r="QBO268" s="7"/>
      <c r="QBP268" s="7"/>
      <c r="QBQ268" s="7"/>
      <c r="QBR268" s="7"/>
      <c r="QBS268" s="7"/>
      <c r="QBT268" s="7"/>
      <c r="QBU268" s="7"/>
      <c r="QBV268" s="7"/>
      <c r="QBW268" s="7"/>
      <c r="QBX268" s="7"/>
      <c r="QBY268" s="7"/>
      <c r="QBZ268" s="7"/>
      <c r="QCA268" s="7"/>
      <c r="QCB268" s="7"/>
      <c r="QCC268" s="7"/>
      <c r="QCD268" s="7"/>
      <c r="QCE268" s="7"/>
      <c r="QCF268" s="7"/>
      <c r="QCG268" s="7"/>
      <c r="QCH268" s="7"/>
      <c r="QCI268" s="7"/>
      <c r="QCJ268" s="7"/>
      <c r="QCK268" s="7"/>
      <c r="QCL268" s="7"/>
      <c r="QCM268" s="7"/>
      <c r="QCN268" s="7"/>
      <c r="QCO268" s="7"/>
      <c r="QCP268" s="7"/>
      <c r="QCQ268" s="7"/>
      <c r="QCR268" s="7"/>
      <c r="QCS268" s="7"/>
      <c r="QCT268" s="7"/>
      <c r="QCU268" s="7"/>
      <c r="QCV268" s="7"/>
      <c r="QCW268" s="7"/>
      <c r="QCX268" s="7"/>
      <c r="QCY268" s="7"/>
      <c r="QCZ268" s="7"/>
      <c r="QDA268" s="7"/>
      <c r="QDB268" s="7"/>
      <c r="QDC268" s="7"/>
      <c r="QDD268" s="7"/>
      <c r="QDE268" s="7"/>
      <c r="QDF268" s="7"/>
      <c r="QDG268" s="7"/>
      <c r="QDH268" s="7"/>
      <c r="QDI268" s="7"/>
      <c r="QDJ268" s="7"/>
      <c r="QDK268" s="7"/>
      <c r="QDL268" s="7"/>
      <c r="QDM268" s="7"/>
      <c r="QDN268" s="7"/>
      <c r="QDO268" s="7"/>
      <c r="QDP268" s="7"/>
      <c r="QDQ268" s="7"/>
      <c r="QDR268" s="7"/>
      <c r="QDS268" s="7"/>
      <c r="QDT268" s="7"/>
      <c r="QDU268" s="7"/>
      <c r="QDV268" s="7"/>
      <c r="QDW268" s="7"/>
      <c r="QDX268" s="7"/>
      <c r="QDY268" s="7"/>
      <c r="QDZ268" s="7"/>
      <c r="QEA268" s="7"/>
      <c r="QEB268" s="7"/>
      <c r="QEC268" s="7"/>
      <c r="QED268" s="7"/>
      <c r="QEE268" s="7"/>
      <c r="QEF268" s="7"/>
      <c r="QEG268" s="7"/>
      <c r="QEH268" s="7"/>
      <c r="QEI268" s="7"/>
      <c r="QEJ268" s="7"/>
      <c r="QEK268" s="7"/>
      <c r="QEL268" s="7"/>
      <c r="QEM268" s="7"/>
      <c r="QEN268" s="7"/>
      <c r="QEO268" s="7"/>
      <c r="QEP268" s="7"/>
      <c r="QEQ268" s="7"/>
      <c r="QER268" s="7"/>
      <c r="QES268" s="7"/>
      <c r="QET268" s="7"/>
      <c r="QEU268" s="7"/>
      <c r="QEV268" s="7"/>
      <c r="QEW268" s="7"/>
      <c r="QEX268" s="7"/>
      <c r="QEY268" s="7"/>
      <c r="QEZ268" s="7"/>
      <c r="QFA268" s="7"/>
      <c r="QFB268" s="7"/>
      <c r="QFC268" s="7"/>
      <c r="QFD268" s="7"/>
      <c r="QFE268" s="7"/>
      <c r="QFF268" s="7"/>
      <c r="QFG268" s="7"/>
      <c r="QFH268" s="7"/>
      <c r="QFI268" s="7"/>
      <c r="QFJ268" s="7"/>
      <c r="QFK268" s="7"/>
      <c r="QFL268" s="7"/>
      <c r="QFM268" s="7"/>
      <c r="QFN268" s="7"/>
      <c r="QFO268" s="7"/>
      <c r="QFP268" s="7"/>
      <c r="QFQ268" s="7"/>
      <c r="QFR268" s="7"/>
      <c r="QFS268" s="7"/>
      <c r="QFT268" s="7"/>
      <c r="QFU268" s="7"/>
      <c r="QFV268" s="7"/>
      <c r="QFW268" s="7"/>
      <c r="QFX268" s="7"/>
      <c r="QFY268" s="7"/>
      <c r="QFZ268" s="7"/>
      <c r="QGA268" s="7"/>
      <c r="QGB268" s="7"/>
      <c r="QGC268" s="7"/>
      <c r="QGD268" s="7"/>
      <c r="QGE268" s="7"/>
      <c r="QGF268" s="7"/>
      <c r="QGG268" s="7"/>
      <c r="QGH268" s="7"/>
      <c r="QGI268" s="7"/>
      <c r="QGJ268" s="7"/>
      <c r="QGK268" s="7"/>
      <c r="QGL268" s="7"/>
      <c r="QGM268" s="7"/>
      <c r="QGN268" s="7"/>
      <c r="QGO268" s="7"/>
      <c r="QGP268" s="7"/>
      <c r="QGQ268" s="7"/>
      <c r="QGR268" s="7"/>
      <c r="QGS268" s="7"/>
      <c r="QGT268" s="7"/>
      <c r="QGU268" s="7"/>
      <c r="QGV268" s="7"/>
      <c r="QGW268" s="7"/>
      <c r="QGX268" s="7"/>
      <c r="QGY268" s="7"/>
      <c r="QGZ268" s="7"/>
      <c r="QHA268" s="7"/>
      <c r="QHB268" s="7"/>
      <c r="QHC268" s="7"/>
      <c r="QHD268" s="7"/>
      <c r="QHE268" s="7"/>
      <c r="QHF268" s="7"/>
      <c r="QHG268" s="7"/>
      <c r="QHH268" s="7"/>
      <c r="QHI268" s="7"/>
      <c r="QHJ268" s="7"/>
      <c r="QHK268" s="7"/>
      <c r="QHL268" s="7"/>
      <c r="QHM268" s="7"/>
      <c r="QHN268" s="7"/>
      <c r="QHO268" s="7"/>
      <c r="QHP268" s="7"/>
      <c r="QHQ268" s="7"/>
      <c r="QHR268" s="7"/>
      <c r="QHS268" s="7"/>
      <c r="QHT268" s="7"/>
      <c r="QHU268" s="7"/>
      <c r="QHV268" s="7"/>
      <c r="QHW268" s="7"/>
      <c r="QHX268" s="7"/>
      <c r="QHY268" s="7"/>
      <c r="QHZ268" s="7"/>
      <c r="QIA268" s="7"/>
      <c r="QIB268" s="7"/>
      <c r="QIC268" s="7"/>
      <c r="QID268" s="7"/>
      <c r="QIE268" s="7"/>
      <c r="QIF268" s="7"/>
      <c r="QIG268" s="7"/>
      <c r="QIH268" s="7"/>
      <c r="QII268" s="7"/>
      <c r="QIJ268" s="7"/>
      <c r="QIK268" s="7"/>
      <c r="QIL268" s="7"/>
      <c r="QIM268" s="7"/>
      <c r="QIN268" s="7"/>
      <c r="QIO268" s="7"/>
      <c r="QIP268" s="7"/>
      <c r="QIQ268" s="7"/>
      <c r="QIR268" s="7"/>
      <c r="QIS268" s="7"/>
      <c r="QIT268" s="7"/>
      <c r="QIU268" s="7"/>
      <c r="QIV268" s="7"/>
      <c r="QIW268" s="7"/>
      <c r="QIX268" s="7"/>
      <c r="QIY268" s="7"/>
      <c r="QIZ268" s="7"/>
      <c r="QJA268" s="7"/>
      <c r="QJB268" s="7"/>
      <c r="QJC268" s="7"/>
      <c r="QJD268" s="7"/>
      <c r="QJE268" s="7"/>
      <c r="QJF268" s="7"/>
      <c r="QJG268" s="7"/>
      <c r="QJH268" s="7"/>
      <c r="QJI268" s="7"/>
      <c r="QJJ268" s="7"/>
      <c r="QJK268" s="7"/>
      <c r="QJL268" s="7"/>
      <c r="QJM268" s="7"/>
      <c r="QJN268" s="7"/>
      <c r="QJO268" s="7"/>
      <c r="QJP268" s="7"/>
      <c r="QJQ268" s="7"/>
      <c r="QJR268" s="7"/>
      <c r="QJS268" s="7"/>
      <c r="QJT268" s="7"/>
      <c r="QJU268" s="7"/>
      <c r="QJV268" s="7"/>
      <c r="QJW268" s="7"/>
      <c r="QJX268" s="7"/>
      <c r="QJY268" s="7"/>
      <c r="QJZ268" s="7"/>
      <c r="QKA268" s="7"/>
      <c r="QKB268" s="7"/>
      <c r="QKC268" s="7"/>
      <c r="QKD268" s="7"/>
      <c r="QKE268" s="7"/>
      <c r="QKF268" s="7"/>
      <c r="QKG268" s="7"/>
      <c r="QKH268" s="7"/>
      <c r="QKI268" s="7"/>
      <c r="QKJ268" s="7"/>
      <c r="QKK268" s="7"/>
      <c r="QKL268" s="7"/>
      <c r="QKM268" s="7"/>
      <c r="QKN268" s="7"/>
      <c r="QKO268" s="7"/>
      <c r="QKP268" s="7"/>
      <c r="QKQ268" s="7"/>
      <c r="QKR268" s="7"/>
      <c r="QKS268" s="7"/>
      <c r="QKT268" s="7"/>
      <c r="QKU268" s="7"/>
      <c r="QKV268" s="7"/>
      <c r="QKW268" s="7"/>
      <c r="QKX268" s="7"/>
      <c r="QKY268" s="7"/>
      <c r="QKZ268" s="7"/>
      <c r="QLA268" s="7"/>
      <c r="QLB268" s="7"/>
      <c r="QLC268" s="7"/>
      <c r="QLD268" s="7"/>
      <c r="QLE268" s="7"/>
      <c r="QLF268" s="7"/>
      <c r="QLG268" s="7"/>
      <c r="QLH268" s="7"/>
      <c r="QLI268" s="7"/>
      <c r="QLJ268" s="7"/>
      <c r="QLK268" s="7"/>
      <c r="QLL268" s="7"/>
      <c r="QLM268" s="7"/>
      <c r="QLN268" s="7"/>
      <c r="QLO268" s="7"/>
      <c r="QLP268" s="7"/>
      <c r="QLQ268" s="7"/>
      <c r="QLR268" s="7"/>
      <c r="QLS268" s="7"/>
      <c r="QLT268" s="7"/>
      <c r="QLU268" s="7"/>
      <c r="QLV268" s="7"/>
      <c r="QLW268" s="7"/>
      <c r="QLX268" s="7"/>
      <c r="QLY268" s="7"/>
      <c r="QLZ268" s="7"/>
      <c r="QMA268" s="7"/>
      <c r="QMB268" s="7"/>
      <c r="QMC268" s="7"/>
      <c r="QMD268" s="7"/>
      <c r="QME268" s="7"/>
      <c r="QMF268" s="7"/>
      <c r="QMG268" s="7"/>
      <c r="QMH268" s="7"/>
      <c r="QMI268" s="7"/>
      <c r="QMJ268" s="7"/>
      <c r="QMK268" s="7"/>
      <c r="QML268" s="7"/>
      <c r="QMM268" s="7"/>
      <c r="QMN268" s="7"/>
      <c r="QMO268" s="7"/>
      <c r="QMP268" s="7"/>
      <c r="QMQ268" s="7"/>
      <c r="QMR268" s="7"/>
      <c r="QMS268" s="7"/>
      <c r="QMT268" s="7"/>
      <c r="QMU268" s="7"/>
      <c r="QMV268" s="7"/>
      <c r="QMW268" s="7"/>
      <c r="QMX268" s="7"/>
      <c r="QMY268" s="7"/>
      <c r="QMZ268" s="7"/>
      <c r="QNA268" s="7"/>
      <c r="QNB268" s="7"/>
      <c r="QNC268" s="7"/>
      <c r="QND268" s="7"/>
      <c r="QNE268" s="7"/>
      <c r="QNF268" s="7"/>
      <c r="QNG268" s="7"/>
      <c r="QNH268" s="7"/>
      <c r="QNI268" s="7"/>
      <c r="QNJ268" s="7"/>
      <c r="QNK268" s="7"/>
      <c r="QNL268" s="7"/>
      <c r="QNM268" s="7"/>
      <c r="QNN268" s="7"/>
      <c r="QNO268" s="7"/>
      <c r="QNP268" s="7"/>
      <c r="QNQ268" s="7"/>
      <c r="QNR268" s="7"/>
      <c r="QNS268" s="7"/>
      <c r="QNT268" s="7"/>
      <c r="QNU268" s="7"/>
      <c r="QNV268" s="7"/>
      <c r="QNW268" s="7"/>
      <c r="QNX268" s="7"/>
      <c r="QNY268" s="7"/>
      <c r="QNZ268" s="7"/>
      <c r="QOA268" s="7"/>
      <c r="QOB268" s="7"/>
      <c r="QOC268" s="7"/>
      <c r="QOD268" s="7"/>
      <c r="QOE268" s="7"/>
      <c r="QOF268" s="7"/>
      <c r="QOG268" s="7"/>
      <c r="QOH268" s="7"/>
      <c r="QOI268" s="7"/>
      <c r="QOJ268" s="7"/>
      <c r="QOK268" s="7"/>
      <c r="QOL268" s="7"/>
      <c r="QOM268" s="7"/>
      <c r="QON268" s="7"/>
      <c r="QOO268" s="7"/>
      <c r="QOP268" s="7"/>
      <c r="QOQ268" s="7"/>
      <c r="QOR268" s="7"/>
      <c r="QOS268" s="7"/>
      <c r="QOT268" s="7"/>
      <c r="QOU268" s="7"/>
      <c r="QOV268" s="7"/>
      <c r="QOW268" s="7"/>
      <c r="QOX268" s="7"/>
      <c r="QOY268" s="7"/>
      <c r="QOZ268" s="7"/>
      <c r="QPA268" s="7"/>
      <c r="QPB268" s="7"/>
      <c r="QPC268" s="7"/>
      <c r="QPD268" s="7"/>
      <c r="QPE268" s="7"/>
      <c r="QPF268" s="7"/>
      <c r="QPG268" s="7"/>
      <c r="QPH268" s="7"/>
      <c r="QPI268" s="7"/>
      <c r="QPJ268" s="7"/>
      <c r="QPK268" s="7"/>
      <c r="QPL268" s="7"/>
      <c r="QPM268" s="7"/>
      <c r="QPN268" s="7"/>
      <c r="QPO268" s="7"/>
      <c r="QPP268" s="7"/>
      <c r="QPQ268" s="7"/>
      <c r="QPR268" s="7"/>
      <c r="QPS268" s="7"/>
      <c r="QPT268" s="7"/>
      <c r="QPU268" s="7"/>
      <c r="QPV268" s="7"/>
      <c r="QPW268" s="7"/>
      <c r="QPX268" s="7"/>
      <c r="QPY268" s="7"/>
      <c r="QPZ268" s="7"/>
      <c r="QQA268" s="7"/>
      <c r="QQB268" s="7"/>
      <c r="QQC268" s="7"/>
      <c r="QQD268" s="7"/>
      <c r="QQE268" s="7"/>
      <c r="QQF268" s="7"/>
      <c r="QQG268" s="7"/>
      <c r="QQH268" s="7"/>
      <c r="QQI268" s="7"/>
      <c r="QQJ268" s="7"/>
      <c r="QQK268" s="7"/>
      <c r="QQL268" s="7"/>
      <c r="QQM268" s="7"/>
      <c r="QQN268" s="7"/>
      <c r="QQO268" s="7"/>
      <c r="QQP268" s="7"/>
      <c r="QQQ268" s="7"/>
      <c r="QQR268" s="7"/>
      <c r="QQS268" s="7"/>
      <c r="QQT268" s="7"/>
      <c r="QQU268" s="7"/>
      <c r="QQV268" s="7"/>
      <c r="QQW268" s="7"/>
      <c r="QQX268" s="7"/>
      <c r="QQY268" s="7"/>
      <c r="QQZ268" s="7"/>
      <c r="QRA268" s="7"/>
      <c r="QRB268" s="7"/>
      <c r="QRC268" s="7"/>
      <c r="QRD268" s="7"/>
      <c r="QRE268" s="7"/>
      <c r="QRF268" s="7"/>
      <c r="QRG268" s="7"/>
      <c r="QRH268" s="7"/>
      <c r="QRI268" s="7"/>
      <c r="QRJ268" s="7"/>
      <c r="QRK268" s="7"/>
      <c r="QRL268" s="7"/>
      <c r="QRM268" s="7"/>
      <c r="QRN268" s="7"/>
      <c r="QRO268" s="7"/>
      <c r="QRP268" s="7"/>
      <c r="QRQ268" s="7"/>
      <c r="QRR268" s="7"/>
      <c r="QRS268" s="7"/>
      <c r="QRT268" s="7"/>
      <c r="QRU268" s="7"/>
      <c r="QRV268" s="7"/>
      <c r="QRW268" s="7"/>
      <c r="QRX268" s="7"/>
      <c r="QRY268" s="7"/>
      <c r="QRZ268" s="7"/>
      <c r="QSA268" s="7"/>
      <c r="QSB268" s="7"/>
      <c r="QSC268" s="7"/>
      <c r="QSD268" s="7"/>
      <c r="QSE268" s="7"/>
      <c r="QSF268" s="7"/>
      <c r="QSG268" s="7"/>
      <c r="QSH268" s="7"/>
      <c r="QSI268" s="7"/>
      <c r="QSJ268" s="7"/>
      <c r="QSK268" s="7"/>
      <c r="QSL268" s="7"/>
      <c r="QSM268" s="7"/>
      <c r="QSN268" s="7"/>
      <c r="QSO268" s="7"/>
      <c r="QSP268" s="7"/>
      <c r="QSQ268" s="7"/>
      <c r="QSR268" s="7"/>
      <c r="QSS268" s="7"/>
      <c r="QST268" s="7"/>
      <c r="QSU268" s="7"/>
      <c r="QSV268" s="7"/>
      <c r="QSW268" s="7"/>
      <c r="QSX268" s="7"/>
      <c r="QSY268" s="7"/>
      <c r="QSZ268" s="7"/>
      <c r="QTA268" s="7"/>
      <c r="QTB268" s="7"/>
      <c r="QTC268" s="7"/>
      <c r="QTD268" s="7"/>
      <c r="QTE268" s="7"/>
      <c r="QTF268" s="7"/>
      <c r="QTG268" s="7"/>
      <c r="QTH268" s="7"/>
      <c r="QTI268" s="7"/>
      <c r="QTJ268" s="7"/>
      <c r="QTK268" s="7"/>
      <c r="QTL268" s="7"/>
      <c r="QTM268" s="7"/>
      <c r="QTN268" s="7"/>
      <c r="QTO268" s="7"/>
      <c r="QTP268" s="7"/>
      <c r="QTQ268" s="7"/>
      <c r="QTR268" s="7"/>
      <c r="QTS268" s="7"/>
      <c r="QTT268" s="7"/>
      <c r="QTU268" s="7"/>
      <c r="QTV268" s="7"/>
      <c r="QTW268" s="7"/>
      <c r="QTX268" s="7"/>
      <c r="QTY268" s="7"/>
      <c r="QTZ268" s="7"/>
      <c r="QUA268" s="7"/>
      <c r="QUB268" s="7"/>
      <c r="QUC268" s="7"/>
      <c r="QUD268" s="7"/>
      <c r="QUE268" s="7"/>
      <c r="QUF268" s="7"/>
      <c r="QUG268" s="7"/>
      <c r="QUH268" s="7"/>
      <c r="QUI268" s="7"/>
      <c r="QUJ268" s="7"/>
      <c r="QUK268" s="7"/>
      <c r="QUL268" s="7"/>
      <c r="QUM268" s="7"/>
      <c r="QUN268" s="7"/>
      <c r="QUO268" s="7"/>
      <c r="QUP268" s="7"/>
      <c r="QUQ268" s="7"/>
      <c r="QUR268" s="7"/>
      <c r="QUS268" s="7"/>
      <c r="QUT268" s="7"/>
      <c r="QUU268" s="7"/>
      <c r="QUV268" s="7"/>
      <c r="QUW268" s="7"/>
      <c r="QUX268" s="7"/>
      <c r="QUY268" s="7"/>
      <c r="QUZ268" s="7"/>
      <c r="QVA268" s="7"/>
      <c r="QVB268" s="7"/>
      <c r="QVC268" s="7"/>
      <c r="QVD268" s="7"/>
      <c r="QVE268" s="7"/>
      <c r="QVF268" s="7"/>
      <c r="QVG268" s="7"/>
      <c r="QVH268" s="7"/>
      <c r="QVI268" s="7"/>
      <c r="QVJ268" s="7"/>
      <c r="QVK268" s="7"/>
      <c r="QVL268" s="7"/>
      <c r="QVM268" s="7"/>
      <c r="QVN268" s="7"/>
      <c r="QVO268" s="7"/>
      <c r="QVP268" s="7"/>
      <c r="QVQ268" s="7"/>
      <c r="QVR268" s="7"/>
      <c r="QVS268" s="7"/>
      <c r="QVT268" s="7"/>
      <c r="QVU268" s="7"/>
      <c r="QVV268" s="7"/>
      <c r="QVW268" s="7"/>
      <c r="QVX268" s="7"/>
      <c r="QVY268" s="7"/>
      <c r="QVZ268" s="7"/>
      <c r="QWA268" s="7"/>
      <c r="QWB268" s="7"/>
      <c r="QWC268" s="7"/>
      <c r="QWD268" s="7"/>
      <c r="QWE268" s="7"/>
      <c r="QWF268" s="7"/>
      <c r="QWG268" s="7"/>
      <c r="QWH268" s="7"/>
      <c r="QWI268" s="7"/>
      <c r="QWJ268" s="7"/>
      <c r="QWK268" s="7"/>
      <c r="QWL268" s="7"/>
      <c r="QWM268" s="7"/>
      <c r="QWN268" s="7"/>
      <c r="QWO268" s="7"/>
      <c r="QWP268" s="7"/>
      <c r="QWQ268" s="7"/>
      <c r="QWR268" s="7"/>
      <c r="QWS268" s="7"/>
      <c r="QWT268" s="7"/>
      <c r="QWU268" s="7"/>
      <c r="QWV268" s="7"/>
      <c r="QWW268" s="7"/>
      <c r="QWX268" s="7"/>
      <c r="QWY268" s="7"/>
      <c r="QWZ268" s="7"/>
      <c r="QXA268" s="7"/>
      <c r="QXB268" s="7"/>
      <c r="QXC268" s="7"/>
      <c r="QXD268" s="7"/>
      <c r="QXE268" s="7"/>
      <c r="QXF268" s="7"/>
      <c r="QXG268" s="7"/>
      <c r="QXH268" s="7"/>
      <c r="QXI268" s="7"/>
      <c r="QXJ268" s="7"/>
      <c r="QXK268" s="7"/>
      <c r="QXL268" s="7"/>
      <c r="QXM268" s="7"/>
      <c r="QXN268" s="7"/>
      <c r="QXO268" s="7"/>
      <c r="QXP268" s="7"/>
      <c r="QXQ268" s="7"/>
      <c r="QXR268" s="7"/>
      <c r="QXS268" s="7"/>
      <c r="QXT268" s="7"/>
      <c r="QXU268" s="7"/>
      <c r="QXV268" s="7"/>
      <c r="QXW268" s="7"/>
      <c r="QXX268" s="7"/>
      <c r="QXY268" s="7"/>
      <c r="QXZ268" s="7"/>
      <c r="QYA268" s="7"/>
      <c r="QYB268" s="7"/>
      <c r="QYC268" s="7"/>
      <c r="QYD268" s="7"/>
      <c r="QYE268" s="7"/>
      <c r="QYF268" s="7"/>
      <c r="QYG268" s="7"/>
      <c r="QYH268" s="7"/>
      <c r="QYI268" s="7"/>
      <c r="QYJ268" s="7"/>
      <c r="QYK268" s="7"/>
      <c r="QYL268" s="7"/>
      <c r="QYM268" s="7"/>
      <c r="QYN268" s="7"/>
      <c r="QYO268" s="7"/>
      <c r="QYP268" s="7"/>
      <c r="QYQ268" s="7"/>
      <c r="QYR268" s="7"/>
      <c r="QYS268" s="7"/>
      <c r="QYT268" s="7"/>
      <c r="QYU268" s="7"/>
      <c r="QYV268" s="7"/>
      <c r="QYW268" s="7"/>
      <c r="QYX268" s="7"/>
      <c r="QYY268" s="7"/>
      <c r="QYZ268" s="7"/>
      <c r="QZA268" s="7"/>
      <c r="QZB268" s="7"/>
      <c r="QZC268" s="7"/>
      <c r="QZD268" s="7"/>
      <c r="QZE268" s="7"/>
      <c r="QZF268" s="7"/>
      <c r="QZG268" s="7"/>
      <c r="QZH268" s="7"/>
      <c r="QZI268" s="7"/>
      <c r="QZJ268" s="7"/>
      <c r="QZK268" s="7"/>
      <c r="QZL268" s="7"/>
      <c r="QZM268" s="7"/>
      <c r="QZN268" s="7"/>
      <c r="QZO268" s="7"/>
      <c r="QZP268" s="7"/>
      <c r="QZQ268" s="7"/>
      <c r="QZR268" s="7"/>
      <c r="QZS268" s="7"/>
      <c r="QZT268" s="7"/>
      <c r="QZU268" s="7"/>
      <c r="QZV268" s="7"/>
      <c r="QZW268" s="7"/>
      <c r="QZX268" s="7"/>
      <c r="QZY268" s="7"/>
      <c r="QZZ268" s="7"/>
      <c r="RAA268" s="7"/>
      <c r="RAB268" s="7"/>
      <c r="RAC268" s="7"/>
      <c r="RAD268" s="7"/>
      <c r="RAE268" s="7"/>
      <c r="RAF268" s="7"/>
      <c r="RAG268" s="7"/>
      <c r="RAH268" s="7"/>
      <c r="RAI268" s="7"/>
      <c r="RAJ268" s="7"/>
      <c r="RAK268" s="7"/>
      <c r="RAL268" s="7"/>
      <c r="RAM268" s="7"/>
      <c r="RAN268" s="7"/>
      <c r="RAO268" s="7"/>
      <c r="RAP268" s="7"/>
      <c r="RAQ268" s="7"/>
      <c r="RAR268" s="7"/>
      <c r="RAS268" s="7"/>
      <c r="RAT268" s="7"/>
      <c r="RAU268" s="7"/>
      <c r="RAV268" s="7"/>
      <c r="RAW268" s="7"/>
      <c r="RAX268" s="7"/>
      <c r="RAY268" s="7"/>
      <c r="RAZ268" s="7"/>
      <c r="RBA268" s="7"/>
      <c r="RBB268" s="7"/>
      <c r="RBC268" s="7"/>
      <c r="RBD268" s="7"/>
      <c r="RBE268" s="7"/>
      <c r="RBF268" s="7"/>
      <c r="RBG268" s="7"/>
      <c r="RBH268" s="7"/>
      <c r="RBI268" s="7"/>
      <c r="RBJ268" s="7"/>
      <c r="RBK268" s="7"/>
      <c r="RBL268" s="7"/>
      <c r="RBM268" s="7"/>
      <c r="RBN268" s="7"/>
      <c r="RBO268" s="7"/>
      <c r="RBP268" s="7"/>
      <c r="RBQ268" s="7"/>
      <c r="RBR268" s="7"/>
      <c r="RBS268" s="7"/>
      <c r="RBT268" s="7"/>
      <c r="RBU268" s="7"/>
      <c r="RBV268" s="7"/>
      <c r="RBW268" s="7"/>
      <c r="RBX268" s="7"/>
      <c r="RBY268" s="7"/>
      <c r="RBZ268" s="7"/>
      <c r="RCA268" s="7"/>
      <c r="RCB268" s="7"/>
      <c r="RCC268" s="7"/>
      <c r="RCD268" s="7"/>
      <c r="RCE268" s="7"/>
      <c r="RCF268" s="7"/>
      <c r="RCG268" s="7"/>
      <c r="RCH268" s="7"/>
      <c r="RCI268" s="7"/>
      <c r="RCJ268" s="7"/>
      <c r="RCK268" s="7"/>
      <c r="RCL268" s="7"/>
      <c r="RCM268" s="7"/>
      <c r="RCN268" s="7"/>
      <c r="RCO268" s="7"/>
      <c r="RCP268" s="7"/>
      <c r="RCQ268" s="7"/>
      <c r="RCR268" s="7"/>
      <c r="RCS268" s="7"/>
      <c r="RCT268" s="7"/>
      <c r="RCU268" s="7"/>
      <c r="RCV268" s="7"/>
      <c r="RCW268" s="7"/>
      <c r="RCX268" s="7"/>
      <c r="RCY268" s="7"/>
      <c r="RCZ268" s="7"/>
      <c r="RDA268" s="7"/>
      <c r="RDB268" s="7"/>
      <c r="RDC268" s="7"/>
      <c r="RDD268" s="7"/>
      <c r="RDE268" s="7"/>
      <c r="RDF268" s="7"/>
      <c r="RDG268" s="7"/>
      <c r="RDH268" s="7"/>
      <c r="RDI268" s="7"/>
      <c r="RDJ268" s="7"/>
      <c r="RDK268" s="7"/>
      <c r="RDL268" s="7"/>
      <c r="RDM268" s="7"/>
      <c r="RDN268" s="7"/>
      <c r="RDO268" s="7"/>
      <c r="RDP268" s="7"/>
      <c r="RDQ268" s="7"/>
      <c r="RDR268" s="7"/>
      <c r="RDS268" s="7"/>
      <c r="RDT268" s="7"/>
      <c r="RDU268" s="7"/>
      <c r="RDV268" s="7"/>
      <c r="RDW268" s="7"/>
      <c r="RDX268" s="7"/>
      <c r="RDY268" s="7"/>
      <c r="RDZ268" s="7"/>
      <c r="REA268" s="7"/>
      <c r="REB268" s="7"/>
      <c r="REC268" s="7"/>
      <c r="RED268" s="7"/>
      <c r="REE268" s="7"/>
      <c r="REF268" s="7"/>
      <c r="REG268" s="7"/>
      <c r="REH268" s="7"/>
      <c r="REI268" s="7"/>
      <c r="REJ268" s="7"/>
      <c r="REK268" s="7"/>
      <c r="REL268" s="7"/>
      <c r="REM268" s="7"/>
      <c r="REN268" s="7"/>
      <c r="REO268" s="7"/>
      <c r="REP268" s="7"/>
      <c r="REQ268" s="7"/>
      <c r="RER268" s="7"/>
      <c r="RES268" s="7"/>
      <c r="RET268" s="7"/>
      <c r="REU268" s="7"/>
      <c r="REV268" s="7"/>
      <c r="REW268" s="7"/>
      <c r="REX268" s="7"/>
      <c r="REY268" s="7"/>
      <c r="REZ268" s="7"/>
      <c r="RFA268" s="7"/>
      <c r="RFB268" s="7"/>
      <c r="RFC268" s="7"/>
      <c r="RFD268" s="7"/>
      <c r="RFE268" s="7"/>
      <c r="RFF268" s="7"/>
      <c r="RFG268" s="7"/>
      <c r="RFH268" s="7"/>
      <c r="RFI268" s="7"/>
      <c r="RFJ268" s="7"/>
      <c r="RFK268" s="7"/>
      <c r="RFL268" s="7"/>
      <c r="RFM268" s="7"/>
      <c r="RFN268" s="7"/>
      <c r="RFO268" s="7"/>
      <c r="RFP268" s="7"/>
      <c r="RFQ268" s="7"/>
      <c r="RFR268" s="7"/>
      <c r="RFS268" s="7"/>
      <c r="RFT268" s="7"/>
      <c r="RFU268" s="7"/>
      <c r="RFV268" s="7"/>
      <c r="RFW268" s="7"/>
      <c r="RFX268" s="7"/>
      <c r="RFY268" s="7"/>
      <c r="RFZ268" s="7"/>
      <c r="RGA268" s="7"/>
      <c r="RGB268" s="7"/>
      <c r="RGC268" s="7"/>
      <c r="RGD268" s="7"/>
      <c r="RGE268" s="7"/>
      <c r="RGF268" s="7"/>
      <c r="RGG268" s="7"/>
      <c r="RGH268" s="7"/>
      <c r="RGI268" s="7"/>
      <c r="RGJ268" s="7"/>
      <c r="RGK268" s="7"/>
      <c r="RGL268" s="7"/>
      <c r="RGM268" s="7"/>
      <c r="RGN268" s="7"/>
      <c r="RGO268" s="7"/>
      <c r="RGP268" s="7"/>
      <c r="RGQ268" s="7"/>
      <c r="RGR268" s="7"/>
      <c r="RGS268" s="7"/>
      <c r="RGT268" s="7"/>
      <c r="RGU268" s="7"/>
      <c r="RGV268" s="7"/>
      <c r="RGW268" s="7"/>
      <c r="RGX268" s="7"/>
      <c r="RGY268" s="7"/>
      <c r="RGZ268" s="7"/>
      <c r="RHA268" s="7"/>
      <c r="RHB268" s="7"/>
      <c r="RHC268" s="7"/>
      <c r="RHD268" s="7"/>
      <c r="RHE268" s="7"/>
      <c r="RHF268" s="7"/>
      <c r="RHG268" s="7"/>
      <c r="RHH268" s="7"/>
      <c r="RHI268" s="7"/>
      <c r="RHJ268" s="7"/>
      <c r="RHK268" s="7"/>
      <c r="RHL268" s="7"/>
      <c r="RHM268" s="7"/>
      <c r="RHN268" s="7"/>
      <c r="RHO268" s="7"/>
      <c r="RHP268" s="7"/>
      <c r="RHQ268" s="7"/>
      <c r="RHR268" s="7"/>
      <c r="RHS268" s="7"/>
      <c r="RHT268" s="7"/>
      <c r="RHU268" s="7"/>
      <c r="RHV268" s="7"/>
      <c r="RHW268" s="7"/>
      <c r="RHX268" s="7"/>
      <c r="RHY268" s="7"/>
      <c r="RHZ268" s="7"/>
      <c r="RIA268" s="7"/>
      <c r="RIB268" s="7"/>
      <c r="RIC268" s="7"/>
      <c r="RID268" s="7"/>
      <c r="RIE268" s="7"/>
      <c r="RIF268" s="7"/>
      <c r="RIG268" s="7"/>
      <c r="RIH268" s="7"/>
      <c r="RII268" s="7"/>
      <c r="RIJ268" s="7"/>
      <c r="RIK268" s="7"/>
      <c r="RIL268" s="7"/>
      <c r="RIM268" s="7"/>
      <c r="RIN268" s="7"/>
      <c r="RIO268" s="7"/>
      <c r="RIP268" s="7"/>
      <c r="RIQ268" s="7"/>
      <c r="RIR268" s="7"/>
      <c r="RIS268" s="7"/>
      <c r="RIT268" s="7"/>
      <c r="RIU268" s="7"/>
      <c r="RIV268" s="7"/>
      <c r="RIW268" s="7"/>
      <c r="RIX268" s="7"/>
      <c r="RIY268" s="7"/>
      <c r="RIZ268" s="7"/>
      <c r="RJA268" s="7"/>
      <c r="RJB268" s="7"/>
      <c r="RJC268" s="7"/>
      <c r="RJD268" s="7"/>
      <c r="RJE268" s="7"/>
      <c r="RJF268" s="7"/>
      <c r="RJG268" s="7"/>
      <c r="RJH268" s="7"/>
      <c r="RJI268" s="7"/>
      <c r="RJJ268" s="7"/>
      <c r="RJK268" s="7"/>
      <c r="RJL268" s="7"/>
      <c r="RJM268" s="7"/>
      <c r="RJN268" s="7"/>
      <c r="RJO268" s="7"/>
      <c r="RJP268" s="7"/>
      <c r="RJQ268" s="7"/>
      <c r="RJR268" s="7"/>
      <c r="RJS268" s="7"/>
      <c r="RJT268" s="7"/>
      <c r="RJU268" s="7"/>
      <c r="RJV268" s="7"/>
      <c r="RJW268" s="7"/>
      <c r="RJX268" s="7"/>
      <c r="RJY268" s="7"/>
      <c r="RJZ268" s="7"/>
      <c r="RKA268" s="7"/>
      <c r="RKB268" s="7"/>
      <c r="RKC268" s="7"/>
      <c r="RKD268" s="7"/>
      <c r="RKE268" s="7"/>
      <c r="RKF268" s="7"/>
      <c r="RKG268" s="7"/>
      <c r="RKH268" s="7"/>
      <c r="RKI268" s="7"/>
      <c r="RKJ268" s="7"/>
      <c r="RKK268" s="7"/>
      <c r="RKL268" s="7"/>
      <c r="RKM268" s="7"/>
      <c r="RKN268" s="7"/>
      <c r="RKO268" s="7"/>
      <c r="RKP268" s="7"/>
      <c r="RKQ268" s="7"/>
      <c r="RKR268" s="7"/>
      <c r="RKS268" s="7"/>
      <c r="RKT268" s="7"/>
      <c r="RKU268" s="7"/>
      <c r="RKV268" s="7"/>
      <c r="RKW268" s="7"/>
      <c r="RKX268" s="7"/>
      <c r="RKY268" s="7"/>
      <c r="RKZ268" s="7"/>
      <c r="RLA268" s="7"/>
      <c r="RLB268" s="7"/>
      <c r="RLC268" s="7"/>
      <c r="RLD268" s="7"/>
      <c r="RLE268" s="7"/>
      <c r="RLF268" s="7"/>
      <c r="RLG268" s="7"/>
      <c r="RLH268" s="7"/>
      <c r="RLI268" s="7"/>
      <c r="RLJ268" s="7"/>
      <c r="RLK268" s="7"/>
      <c r="RLL268" s="7"/>
      <c r="RLM268" s="7"/>
      <c r="RLN268" s="7"/>
      <c r="RLO268" s="7"/>
      <c r="RLP268" s="7"/>
      <c r="RLQ268" s="7"/>
      <c r="RLR268" s="7"/>
      <c r="RLS268" s="7"/>
      <c r="RLT268" s="7"/>
      <c r="RLU268" s="7"/>
      <c r="RLV268" s="7"/>
      <c r="RLW268" s="7"/>
      <c r="RLX268" s="7"/>
      <c r="RLY268" s="7"/>
      <c r="RLZ268" s="7"/>
      <c r="RMA268" s="7"/>
      <c r="RMB268" s="7"/>
      <c r="RMC268" s="7"/>
      <c r="RMD268" s="7"/>
      <c r="RME268" s="7"/>
      <c r="RMF268" s="7"/>
      <c r="RMG268" s="7"/>
      <c r="RMH268" s="7"/>
      <c r="RMI268" s="7"/>
      <c r="RMJ268" s="7"/>
      <c r="RMK268" s="7"/>
      <c r="RML268" s="7"/>
      <c r="RMM268" s="7"/>
      <c r="RMN268" s="7"/>
      <c r="RMO268" s="7"/>
      <c r="RMP268" s="7"/>
      <c r="RMQ268" s="7"/>
      <c r="RMR268" s="7"/>
      <c r="RMS268" s="7"/>
      <c r="RMT268" s="7"/>
      <c r="RMU268" s="7"/>
      <c r="RMV268" s="7"/>
      <c r="RMW268" s="7"/>
      <c r="RMX268" s="7"/>
      <c r="RMY268" s="7"/>
      <c r="RMZ268" s="7"/>
      <c r="RNA268" s="7"/>
      <c r="RNB268" s="7"/>
      <c r="RNC268" s="7"/>
      <c r="RND268" s="7"/>
      <c r="RNE268" s="7"/>
      <c r="RNF268" s="7"/>
      <c r="RNG268" s="7"/>
      <c r="RNH268" s="7"/>
      <c r="RNI268" s="7"/>
      <c r="RNJ268" s="7"/>
      <c r="RNK268" s="7"/>
      <c r="RNL268" s="7"/>
      <c r="RNM268" s="7"/>
      <c r="RNN268" s="7"/>
      <c r="RNO268" s="7"/>
      <c r="RNP268" s="7"/>
      <c r="RNQ268" s="7"/>
      <c r="RNR268" s="7"/>
      <c r="RNS268" s="7"/>
      <c r="RNT268" s="7"/>
      <c r="RNU268" s="7"/>
      <c r="RNV268" s="7"/>
      <c r="RNW268" s="7"/>
      <c r="RNX268" s="7"/>
      <c r="RNY268" s="7"/>
      <c r="RNZ268" s="7"/>
      <c r="ROA268" s="7"/>
      <c r="ROB268" s="7"/>
      <c r="ROC268" s="7"/>
      <c r="ROD268" s="7"/>
      <c r="ROE268" s="7"/>
      <c r="ROF268" s="7"/>
      <c r="ROG268" s="7"/>
      <c r="ROH268" s="7"/>
      <c r="ROI268" s="7"/>
      <c r="ROJ268" s="7"/>
      <c r="ROK268" s="7"/>
      <c r="ROL268" s="7"/>
      <c r="ROM268" s="7"/>
      <c r="RON268" s="7"/>
      <c r="ROO268" s="7"/>
      <c r="ROP268" s="7"/>
      <c r="ROQ268" s="7"/>
      <c r="ROR268" s="7"/>
      <c r="ROS268" s="7"/>
      <c r="ROT268" s="7"/>
      <c r="ROU268" s="7"/>
      <c r="ROV268" s="7"/>
      <c r="ROW268" s="7"/>
      <c r="ROX268" s="7"/>
      <c r="ROY268" s="7"/>
      <c r="ROZ268" s="7"/>
      <c r="RPA268" s="7"/>
      <c r="RPB268" s="7"/>
      <c r="RPC268" s="7"/>
      <c r="RPD268" s="7"/>
      <c r="RPE268" s="7"/>
      <c r="RPF268" s="7"/>
      <c r="RPG268" s="7"/>
      <c r="RPH268" s="7"/>
      <c r="RPI268" s="7"/>
      <c r="RPJ268" s="7"/>
      <c r="RPK268" s="7"/>
      <c r="RPL268" s="7"/>
      <c r="RPM268" s="7"/>
      <c r="RPN268" s="7"/>
      <c r="RPO268" s="7"/>
      <c r="RPP268" s="7"/>
      <c r="RPQ268" s="7"/>
      <c r="RPR268" s="7"/>
      <c r="RPS268" s="7"/>
      <c r="RPT268" s="7"/>
      <c r="RPU268" s="7"/>
      <c r="RPV268" s="7"/>
      <c r="RPW268" s="7"/>
      <c r="RPX268" s="7"/>
      <c r="RPY268" s="7"/>
      <c r="RPZ268" s="7"/>
      <c r="RQA268" s="7"/>
      <c r="RQB268" s="7"/>
      <c r="RQC268" s="7"/>
      <c r="RQD268" s="7"/>
      <c r="RQE268" s="7"/>
      <c r="RQF268" s="7"/>
      <c r="RQG268" s="7"/>
      <c r="RQH268" s="7"/>
      <c r="RQI268" s="7"/>
      <c r="RQJ268" s="7"/>
      <c r="RQK268" s="7"/>
      <c r="RQL268" s="7"/>
      <c r="RQM268" s="7"/>
      <c r="RQN268" s="7"/>
      <c r="RQO268" s="7"/>
      <c r="RQP268" s="7"/>
      <c r="RQQ268" s="7"/>
      <c r="RQR268" s="7"/>
      <c r="RQS268" s="7"/>
      <c r="RQT268" s="7"/>
      <c r="RQU268" s="7"/>
      <c r="RQV268" s="7"/>
      <c r="RQW268" s="7"/>
      <c r="RQX268" s="7"/>
      <c r="RQY268" s="7"/>
      <c r="RQZ268" s="7"/>
      <c r="RRA268" s="7"/>
      <c r="RRB268" s="7"/>
      <c r="RRC268" s="7"/>
      <c r="RRD268" s="7"/>
      <c r="RRE268" s="7"/>
      <c r="RRF268" s="7"/>
      <c r="RRG268" s="7"/>
      <c r="RRH268" s="7"/>
      <c r="RRI268" s="7"/>
      <c r="RRJ268" s="7"/>
      <c r="RRK268" s="7"/>
      <c r="RRL268" s="7"/>
      <c r="RRM268" s="7"/>
      <c r="RRN268" s="7"/>
      <c r="RRO268" s="7"/>
      <c r="RRP268" s="7"/>
      <c r="RRQ268" s="7"/>
      <c r="RRR268" s="7"/>
      <c r="RRS268" s="7"/>
      <c r="RRT268" s="7"/>
      <c r="RRU268" s="7"/>
      <c r="RRV268" s="7"/>
      <c r="RRW268" s="7"/>
      <c r="RRX268" s="7"/>
      <c r="RRY268" s="7"/>
      <c r="RRZ268" s="7"/>
      <c r="RSA268" s="7"/>
      <c r="RSB268" s="7"/>
      <c r="RSC268" s="7"/>
      <c r="RSD268" s="7"/>
      <c r="RSE268" s="7"/>
      <c r="RSF268" s="7"/>
      <c r="RSG268" s="7"/>
      <c r="RSH268" s="7"/>
      <c r="RSI268" s="7"/>
      <c r="RSJ268" s="7"/>
      <c r="RSK268" s="7"/>
      <c r="RSL268" s="7"/>
      <c r="RSM268" s="7"/>
      <c r="RSN268" s="7"/>
      <c r="RSO268" s="7"/>
      <c r="RSP268" s="7"/>
      <c r="RSQ268" s="7"/>
      <c r="RSR268" s="7"/>
      <c r="RSS268" s="7"/>
      <c r="RST268" s="7"/>
      <c r="RSU268" s="7"/>
      <c r="RSV268" s="7"/>
      <c r="RSW268" s="7"/>
      <c r="RSX268" s="7"/>
      <c r="RSY268" s="7"/>
      <c r="RSZ268" s="7"/>
      <c r="RTA268" s="7"/>
      <c r="RTB268" s="7"/>
      <c r="RTC268" s="7"/>
      <c r="RTD268" s="7"/>
      <c r="RTE268" s="7"/>
      <c r="RTF268" s="7"/>
      <c r="RTG268" s="7"/>
      <c r="RTH268" s="7"/>
      <c r="RTI268" s="7"/>
      <c r="RTJ268" s="7"/>
      <c r="RTK268" s="7"/>
      <c r="RTL268" s="7"/>
      <c r="RTM268" s="7"/>
      <c r="RTN268" s="7"/>
      <c r="RTO268" s="7"/>
      <c r="RTP268" s="7"/>
      <c r="RTQ268" s="7"/>
      <c r="RTR268" s="7"/>
      <c r="RTS268" s="7"/>
      <c r="RTT268" s="7"/>
      <c r="RTU268" s="7"/>
      <c r="RTV268" s="7"/>
      <c r="RTW268" s="7"/>
      <c r="RTX268" s="7"/>
      <c r="RTY268" s="7"/>
      <c r="RTZ268" s="7"/>
      <c r="RUA268" s="7"/>
      <c r="RUB268" s="7"/>
      <c r="RUC268" s="7"/>
      <c r="RUD268" s="7"/>
      <c r="RUE268" s="7"/>
      <c r="RUF268" s="7"/>
      <c r="RUG268" s="7"/>
      <c r="RUH268" s="7"/>
      <c r="RUI268" s="7"/>
      <c r="RUJ268" s="7"/>
      <c r="RUK268" s="7"/>
      <c r="RUL268" s="7"/>
      <c r="RUM268" s="7"/>
      <c r="RUN268" s="7"/>
      <c r="RUO268" s="7"/>
      <c r="RUP268" s="7"/>
      <c r="RUQ268" s="7"/>
      <c r="RUR268" s="7"/>
      <c r="RUS268" s="7"/>
      <c r="RUT268" s="7"/>
      <c r="RUU268" s="7"/>
      <c r="RUV268" s="7"/>
      <c r="RUW268" s="7"/>
      <c r="RUX268" s="7"/>
      <c r="RUY268" s="7"/>
      <c r="RUZ268" s="7"/>
      <c r="RVA268" s="7"/>
      <c r="RVB268" s="7"/>
      <c r="RVC268" s="7"/>
      <c r="RVD268" s="7"/>
      <c r="RVE268" s="7"/>
      <c r="RVF268" s="7"/>
      <c r="RVG268" s="7"/>
      <c r="RVH268" s="7"/>
      <c r="RVI268" s="7"/>
      <c r="RVJ268" s="7"/>
      <c r="RVK268" s="7"/>
      <c r="RVL268" s="7"/>
      <c r="RVM268" s="7"/>
      <c r="RVN268" s="7"/>
      <c r="RVO268" s="7"/>
      <c r="RVP268" s="7"/>
      <c r="RVQ268" s="7"/>
      <c r="RVR268" s="7"/>
      <c r="RVS268" s="7"/>
      <c r="RVT268" s="7"/>
      <c r="RVU268" s="7"/>
      <c r="RVV268" s="7"/>
      <c r="RVW268" s="7"/>
      <c r="RVX268" s="7"/>
      <c r="RVY268" s="7"/>
      <c r="RVZ268" s="7"/>
      <c r="RWA268" s="7"/>
      <c r="RWB268" s="7"/>
      <c r="RWC268" s="7"/>
      <c r="RWD268" s="7"/>
      <c r="RWE268" s="7"/>
      <c r="RWF268" s="7"/>
      <c r="RWG268" s="7"/>
      <c r="RWH268" s="7"/>
      <c r="RWI268" s="7"/>
      <c r="RWJ268" s="7"/>
      <c r="RWK268" s="7"/>
      <c r="RWL268" s="7"/>
      <c r="RWM268" s="7"/>
      <c r="RWN268" s="7"/>
      <c r="RWO268" s="7"/>
      <c r="RWP268" s="7"/>
      <c r="RWQ268" s="7"/>
      <c r="RWR268" s="7"/>
      <c r="RWS268" s="7"/>
      <c r="RWT268" s="7"/>
      <c r="RWU268" s="7"/>
      <c r="RWV268" s="7"/>
      <c r="RWW268" s="7"/>
      <c r="RWX268" s="7"/>
      <c r="RWY268" s="7"/>
      <c r="RWZ268" s="7"/>
      <c r="RXA268" s="7"/>
      <c r="RXB268" s="7"/>
      <c r="RXC268" s="7"/>
      <c r="RXD268" s="7"/>
      <c r="RXE268" s="7"/>
      <c r="RXF268" s="7"/>
      <c r="RXG268" s="7"/>
      <c r="RXH268" s="7"/>
      <c r="RXI268" s="7"/>
      <c r="RXJ268" s="7"/>
      <c r="RXK268" s="7"/>
      <c r="RXL268" s="7"/>
      <c r="RXM268" s="7"/>
      <c r="RXN268" s="7"/>
      <c r="RXO268" s="7"/>
      <c r="RXP268" s="7"/>
      <c r="RXQ268" s="7"/>
      <c r="RXR268" s="7"/>
      <c r="RXS268" s="7"/>
      <c r="RXT268" s="7"/>
      <c r="RXU268" s="7"/>
      <c r="RXV268" s="7"/>
      <c r="RXW268" s="7"/>
      <c r="RXX268" s="7"/>
      <c r="RXY268" s="7"/>
      <c r="RXZ268" s="7"/>
      <c r="RYA268" s="7"/>
      <c r="RYB268" s="7"/>
      <c r="RYC268" s="7"/>
      <c r="RYD268" s="7"/>
      <c r="RYE268" s="7"/>
      <c r="RYF268" s="7"/>
      <c r="RYG268" s="7"/>
      <c r="RYH268" s="7"/>
      <c r="RYI268" s="7"/>
      <c r="RYJ268" s="7"/>
      <c r="RYK268" s="7"/>
      <c r="RYL268" s="7"/>
      <c r="RYM268" s="7"/>
      <c r="RYN268" s="7"/>
      <c r="RYO268" s="7"/>
      <c r="RYP268" s="7"/>
      <c r="RYQ268" s="7"/>
      <c r="RYR268" s="7"/>
      <c r="RYS268" s="7"/>
      <c r="RYT268" s="7"/>
      <c r="RYU268" s="7"/>
      <c r="RYV268" s="7"/>
      <c r="RYW268" s="7"/>
      <c r="RYX268" s="7"/>
      <c r="RYY268" s="7"/>
      <c r="RYZ268" s="7"/>
      <c r="RZA268" s="7"/>
      <c r="RZB268" s="7"/>
      <c r="RZC268" s="7"/>
      <c r="RZD268" s="7"/>
      <c r="RZE268" s="7"/>
      <c r="RZF268" s="7"/>
      <c r="RZG268" s="7"/>
      <c r="RZH268" s="7"/>
      <c r="RZI268" s="7"/>
      <c r="RZJ268" s="7"/>
      <c r="RZK268" s="7"/>
      <c r="RZL268" s="7"/>
      <c r="RZM268" s="7"/>
      <c r="RZN268" s="7"/>
      <c r="RZO268" s="7"/>
      <c r="RZP268" s="7"/>
      <c r="RZQ268" s="7"/>
      <c r="RZR268" s="7"/>
      <c r="RZS268" s="7"/>
      <c r="RZT268" s="7"/>
      <c r="RZU268" s="7"/>
      <c r="RZV268" s="7"/>
      <c r="RZW268" s="7"/>
      <c r="RZX268" s="7"/>
      <c r="RZY268" s="7"/>
      <c r="RZZ268" s="7"/>
      <c r="SAA268" s="7"/>
      <c r="SAB268" s="7"/>
      <c r="SAC268" s="7"/>
      <c r="SAD268" s="7"/>
      <c r="SAE268" s="7"/>
      <c r="SAF268" s="7"/>
      <c r="SAG268" s="7"/>
      <c r="SAH268" s="7"/>
      <c r="SAI268" s="7"/>
      <c r="SAJ268" s="7"/>
      <c r="SAK268" s="7"/>
      <c r="SAL268" s="7"/>
      <c r="SAM268" s="7"/>
      <c r="SAN268" s="7"/>
      <c r="SAO268" s="7"/>
      <c r="SAP268" s="7"/>
      <c r="SAQ268" s="7"/>
      <c r="SAR268" s="7"/>
      <c r="SAS268" s="7"/>
      <c r="SAT268" s="7"/>
      <c r="SAU268" s="7"/>
      <c r="SAV268" s="7"/>
      <c r="SAW268" s="7"/>
      <c r="SAX268" s="7"/>
      <c r="SAY268" s="7"/>
      <c r="SAZ268" s="7"/>
      <c r="SBA268" s="7"/>
      <c r="SBB268" s="7"/>
      <c r="SBC268" s="7"/>
      <c r="SBD268" s="7"/>
      <c r="SBE268" s="7"/>
      <c r="SBF268" s="7"/>
      <c r="SBG268" s="7"/>
      <c r="SBH268" s="7"/>
      <c r="SBI268" s="7"/>
      <c r="SBJ268" s="7"/>
      <c r="SBK268" s="7"/>
      <c r="SBL268" s="7"/>
      <c r="SBM268" s="7"/>
      <c r="SBN268" s="7"/>
      <c r="SBO268" s="7"/>
      <c r="SBP268" s="7"/>
      <c r="SBQ268" s="7"/>
      <c r="SBR268" s="7"/>
      <c r="SBS268" s="7"/>
      <c r="SBT268" s="7"/>
      <c r="SBU268" s="7"/>
      <c r="SBV268" s="7"/>
      <c r="SBW268" s="7"/>
      <c r="SBX268" s="7"/>
      <c r="SBY268" s="7"/>
      <c r="SBZ268" s="7"/>
      <c r="SCA268" s="7"/>
      <c r="SCB268" s="7"/>
      <c r="SCC268" s="7"/>
      <c r="SCD268" s="7"/>
      <c r="SCE268" s="7"/>
      <c r="SCF268" s="7"/>
      <c r="SCG268" s="7"/>
      <c r="SCH268" s="7"/>
      <c r="SCI268" s="7"/>
      <c r="SCJ268" s="7"/>
      <c r="SCK268" s="7"/>
      <c r="SCL268" s="7"/>
      <c r="SCM268" s="7"/>
      <c r="SCN268" s="7"/>
      <c r="SCO268" s="7"/>
      <c r="SCP268" s="7"/>
      <c r="SCQ268" s="7"/>
      <c r="SCR268" s="7"/>
      <c r="SCS268" s="7"/>
      <c r="SCT268" s="7"/>
      <c r="SCU268" s="7"/>
      <c r="SCV268" s="7"/>
      <c r="SCW268" s="7"/>
      <c r="SCX268" s="7"/>
      <c r="SCY268" s="7"/>
      <c r="SCZ268" s="7"/>
      <c r="SDA268" s="7"/>
      <c r="SDB268" s="7"/>
      <c r="SDC268" s="7"/>
      <c r="SDD268" s="7"/>
      <c r="SDE268" s="7"/>
      <c r="SDF268" s="7"/>
      <c r="SDG268" s="7"/>
      <c r="SDH268" s="7"/>
      <c r="SDI268" s="7"/>
      <c r="SDJ268" s="7"/>
      <c r="SDK268" s="7"/>
      <c r="SDL268" s="7"/>
      <c r="SDM268" s="7"/>
      <c r="SDN268" s="7"/>
      <c r="SDO268" s="7"/>
      <c r="SDP268" s="7"/>
      <c r="SDQ268" s="7"/>
      <c r="SDR268" s="7"/>
      <c r="SDS268" s="7"/>
      <c r="SDT268" s="7"/>
      <c r="SDU268" s="7"/>
      <c r="SDV268" s="7"/>
      <c r="SDW268" s="7"/>
      <c r="SDX268" s="7"/>
      <c r="SDY268" s="7"/>
      <c r="SDZ268" s="7"/>
      <c r="SEA268" s="7"/>
      <c r="SEB268" s="7"/>
      <c r="SEC268" s="7"/>
      <c r="SED268" s="7"/>
      <c r="SEE268" s="7"/>
      <c r="SEF268" s="7"/>
      <c r="SEG268" s="7"/>
      <c r="SEH268" s="7"/>
      <c r="SEI268" s="7"/>
      <c r="SEJ268" s="7"/>
      <c r="SEK268" s="7"/>
      <c r="SEL268" s="7"/>
      <c r="SEM268" s="7"/>
      <c r="SEN268" s="7"/>
      <c r="SEO268" s="7"/>
      <c r="SEP268" s="7"/>
      <c r="SEQ268" s="7"/>
      <c r="SER268" s="7"/>
      <c r="SES268" s="7"/>
      <c r="SET268" s="7"/>
      <c r="SEU268" s="7"/>
      <c r="SEV268" s="7"/>
      <c r="SEW268" s="7"/>
      <c r="SEX268" s="7"/>
      <c r="SEY268" s="7"/>
      <c r="SEZ268" s="7"/>
      <c r="SFA268" s="7"/>
      <c r="SFB268" s="7"/>
      <c r="SFC268" s="7"/>
      <c r="SFD268" s="7"/>
      <c r="SFE268" s="7"/>
      <c r="SFF268" s="7"/>
      <c r="SFG268" s="7"/>
      <c r="SFH268" s="7"/>
      <c r="SFI268" s="7"/>
      <c r="SFJ268" s="7"/>
      <c r="SFK268" s="7"/>
      <c r="SFL268" s="7"/>
      <c r="SFM268" s="7"/>
      <c r="SFN268" s="7"/>
      <c r="SFO268" s="7"/>
      <c r="SFP268" s="7"/>
      <c r="SFQ268" s="7"/>
      <c r="SFR268" s="7"/>
      <c r="SFS268" s="7"/>
      <c r="SFT268" s="7"/>
      <c r="SFU268" s="7"/>
      <c r="SFV268" s="7"/>
      <c r="SFW268" s="7"/>
      <c r="SFX268" s="7"/>
      <c r="SFY268" s="7"/>
      <c r="SFZ268" s="7"/>
      <c r="SGA268" s="7"/>
      <c r="SGB268" s="7"/>
      <c r="SGC268" s="7"/>
      <c r="SGD268" s="7"/>
      <c r="SGE268" s="7"/>
      <c r="SGF268" s="7"/>
      <c r="SGG268" s="7"/>
      <c r="SGH268" s="7"/>
      <c r="SGI268" s="7"/>
      <c r="SGJ268" s="7"/>
      <c r="SGK268" s="7"/>
      <c r="SGL268" s="7"/>
      <c r="SGM268" s="7"/>
      <c r="SGN268" s="7"/>
      <c r="SGO268" s="7"/>
      <c r="SGP268" s="7"/>
      <c r="SGQ268" s="7"/>
      <c r="SGR268" s="7"/>
      <c r="SGS268" s="7"/>
      <c r="SGT268" s="7"/>
      <c r="SGU268" s="7"/>
      <c r="SGV268" s="7"/>
      <c r="SGW268" s="7"/>
      <c r="SGX268" s="7"/>
      <c r="SGY268" s="7"/>
      <c r="SGZ268" s="7"/>
      <c r="SHA268" s="7"/>
      <c r="SHB268" s="7"/>
      <c r="SHC268" s="7"/>
      <c r="SHD268" s="7"/>
      <c r="SHE268" s="7"/>
      <c r="SHF268" s="7"/>
      <c r="SHG268" s="7"/>
      <c r="SHH268" s="7"/>
      <c r="SHI268" s="7"/>
      <c r="SHJ268" s="7"/>
      <c r="SHK268" s="7"/>
      <c r="SHL268" s="7"/>
      <c r="SHM268" s="7"/>
      <c r="SHN268" s="7"/>
      <c r="SHO268" s="7"/>
      <c r="SHP268" s="7"/>
      <c r="SHQ268" s="7"/>
      <c r="SHR268" s="7"/>
      <c r="SHS268" s="7"/>
      <c r="SHT268" s="7"/>
      <c r="SHU268" s="7"/>
      <c r="SHV268" s="7"/>
      <c r="SHW268" s="7"/>
      <c r="SHX268" s="7"/>
      <c r="SHY268" s="7"/>
      <c r="SHZ268" s="7"/>
      <c r="SIA268" s="7"/>
      <c r="SIB268" s="7"/>
      <c r="SIC268" s="7"/>
      <c r="SID268" s="7"/>
      <c r="SIE268" s="7"/>
      <c r="SIF268" s="7"/>
      <c r="SIG268" s="7"/>
      <c r="SIH268" s="7"/>
      <c r="SII268" s="7"/>
      <c r="SIJ268" s="7"/>
      <c r="SIK268" s="7"/>
      <c r="SIL268" s="7"/>
      <c r="SIM268" s="7"/>
      <c r="SIN268" s="7"/>
      <c r="SIO268" s="7"/>
      <c r="SIP268" s="7"/>
      <c r="SIQ268" s="7"/>
      <c r="SIR268" s="7"/>
      <c r="SIS268" s="7"/>
      <c r="SIT268" s="7"/>
      <c r="SIU268" s="7"/>
      <c r="SIV268" s="7"/>
      <c r="SIW268" s="7"/>
      <c r="SIX268" s="7"/>
      <c r="SIY268" s="7"/>
      <c r="SIZ268" s="7"/>
      <c r="SJA268" s="7"/>
      <c r="SJB268" s="7"/>
      <c r="SJC268" s="7"/>
      <c r="SJD268" s="7"/>
      <c r="SJE268" s="7"/>
      <c r="SJF268" s="7"/>
      <c r="SJG268" s="7"/>
      <c r="SJH268" s="7"/>
      <c r="SJI268" s="7"/>
      <c r="SJJ268" s="7"/>
      <c r="SJK268" s="7"/>
      <c r="SJL268" s="7"/>
      <c r="SJM268" s="7"/>
      <c r="SJN268" s="7"/>
      <c r="SJO268" s="7"/>
      <c r="SJP268" s="7"/>
      <c r="SJQ268" s="7"/>
      <c r="SJR268" s="7"/>
      <c r="SJS268" s="7"/>
      <c r="SJT268" s="7"/>
      <c r="SJU268" s="7"/>
      <c r="SJV268" s="7"/>
      <c r="SJW268" s="7"/>
      <c r="SJX268" s="7"/>
      <c r="SJY268" s="7"/>
      <c r="SJZ268" s="7"/>
      <c r="SKA268" s="7"/>
      <c r="SKB268" s="7"/>
      <c r="SKC268" s="7"/>
      <c r="SKD268" s="7"/>
      <c r="SKE268" s="7"/>
      <c r="SKF268" s="7"/>
      <c r="SKG268" s="7"/>
      <c r="SKH268" s="7"/>
      <c r="SKI268" s="7"/>
      <c r="SKJ268" s="7"/>
      <c r="SKK268" s="7"/>
      <c r="SKL268" s="7"/>
      <c r="SKM268" s="7"/>
      <c r="SKN268" s="7"/>
      <c r="SKO268" s="7"/>
      <c r="SKP268" s="7"/>
      <c r="SKQ268" s="7"/>
      <c r="SKR268" s="7"/>
      <c r="SKS268" s="7"/>
      <c r="SKT268" s="7"/>
      <c r="SKU268" s="7"/>
      <c r="SKV268" s="7"/>
      <c r="SKW268" s="7"/>
      <c r="SKX268" s="7"/>
      <c r="SKY268" s="7"/>
      <c r="SKZ268" s="7"/>
      <c r="SLA268" s="7"/>
      <c r="SLB268" s="7"/>
      <c r="SLC268" s="7"/>
      <c r="SLD268" s="7"/>
      <c r="SLE268" s="7"/>
      <c r="SLF268" s="7"/>
      <c r="SLG268" s="7"/>
      <c r="SLH268" s="7"/>
      <c r="SLI268" s="7"/>
      <c r="SLJ268" s="7"/>
      <c r="SLK268" s="7"/>
      <c r="SLL268" s="7"/>
      <c r="SLM268" s="7"/>
      <c r="SLN268" s="7"/>
      <c r="SLO268" s="7"/>
      <c r="SLP268" s="7"/>
      <c r="SLQ268" s="7"/>
      <c r="SLR268" s="7"/>
      <c r="SLS268" s="7"/>
      <c r="SLT268" s="7"/>
      <c r="SLU268" s="7"/>
      <c r="SLV268" s="7"/>
      <c r="SLW268" s="7"/>
      <c r="SLX268" s="7"/>
      <c r="SLY268" s="7"/>
      <c r="SLZ268" s="7"/>
      <c r="SMA268" s="7"/>
      <c r="SMB268" s="7"/>
      <c r="SMC268" s="7"/>
      <c r="SMD268" s="7"/>
      <c r="SME268" s="7"/>
      <c r="SMF268" s="7"/>
      <c r="SMG268" s="7"/>
      <c r="SMH268" s="7"/>
      <c r="SMI268" s="7"/>
      <c r="SMJ268" s="7"/>
      <c r="SMK268" s="7"/>
      <c r="SML268" s="7"/>
      <c r="SMM268" s="7"/>
      <c r="SMN268" s="7"/>
      <c r="SMO268" s="7"/>
      <c r="SMP268" s="7"/>
      <c r="SMQ268" s="7"/>
      <c r="SMR268" s="7"/>
      <c r="SMS268" s="7"/>
      <c r="SMT268" s="7"/>
      <c r="SMU268" s="7"/>
      <c r="SMV268" s="7"/>
      <c r="SMW268" s="7"/>
      <c r="SMX268" s="7"/>
      <c r="SMY268" s="7"/>
      <c r="SMZ268" s="7"/>
      <c r="SNA268" s="7"/>
      <c r="SNB268" s="7"/>
      <c r="SNC268" s="7"/>
      <c r="SND268" s="7"/>
      <c r="SNE268" s="7"/>
      <c r="SNF268" s="7"/>
      <c r="SNG268" s="7"/>
      <c r="SNH268" s="7"/>
      <c r="SNI268" s="7"/>
      <c r="SNJ268" s="7"/>
      <c r="SNK268" s="7"/>
      <c r="SNL268" s="7"/>
      <c r="SNM268" s="7"/>
      <c r="SNN268" s="7"/>
      <c r="SNO268" s="7"/>
      <c r="SNP268" s="7"/>
      <c r="SNQ268" s="7"/>
      <c r="SNR268" s="7"/>
      <c r="SNS268" s="7"/>
      <c r="SNT268" s="7"/>
      <c r="SNU268" s="7"/>
      <c r="SNV268" s="7"/>
      <c r="SNW268" s="7"/>
      <c r="SNX268" s="7"/>
      <c r="SNY268" s="7"/>
      <c r="SNZ268" s="7"/>
      <c r="SOA268" s="7"/>
      <c r="SOB268" s="7"/>
      <c r="SOC268" s="7"/>
      <c r="SOD268" s="7"/>
      <c r="SOE268" s="7"/>
      <c r="SOF268" s="7"/>
      <c r="SOG268" s="7"/>
      <c r="SOH268" s="7"/>
      <c r="SOI268" s="7"/>
      <c r="SOJ268" s="7"/>
      <c r="SOK268" s="7"/>
      <c r="SOL268" s="7"/>
      <c r="SOM268" s="7"/>
      <c r="SON268" s="7"/>
      <c r="SOO268" s="7"/>
      <c r="SOP268" s="7"/>
      <c r="SOQ268" s="7"/>
      <c r="SOR268" s="7"/>
      <c r="SOS268" s="7"/>
      <c r="SOT268" s="7"/>
      <c r="SOU268" s="7"/>
      <c r="SOV268" s="7"/>
      <c r="SOW268" s="7"/>
      <c r="SOX268" s="7"/>
      <c r="SOY268" s="7"/>
      <c r="SOZ268" s="7"/>
      <c r="SPA268" s="7"/>
      <c r="SPB268" s="7"/>
      <c r="SPC268" s="7"/>
      <c r="SPD268" s="7"/>
      <c r="SPE268" s="7"/>
      <c r="SPF268" s="7"/>
      <c r="SPG268" s="7"/>
      <c r="SPH268" s="7"/>
      <c r="SPI268" s="7"/>
      <c r="SPJ268" s="7"/>
      <c r="SPK268" s="7"/>
      <c r="SPL268" s="7"/>
      <c r="SPM268" s="7"/>
      <c r="SPN268" s="7"/>
      <c r="SPO268" s="7"/>
      <c r="SPP268" s="7"/>
      <c r="SPQ268" s="7"/>
      <c r="SPR268" s="7"/>
      <c r="SPS268" s="7"/>
      <c r="SPT268" s="7"/>
      <c r="SPU268" s="7"/>
      <c r="SPV268" s="7"/>
      <c r="SPW268" s="7"/>
      <c r="SPX268" s="7"/>
      <c r="SPY268" s="7"/>
      <c r="SPZ268" s="7"/>
      <c r="SQA268" s="7"/>
      <c r="SQB268" s="7"/>
      <c r="SQC268" s="7"/>
      <c r="SQD268" s="7"/>
      <c r="SQE268" s="7"/>
      <c r="SQF268" s="7"/>
      <c r="SQG268" s="7"/>
      <c r="SQH268" s="7"/>
      <c r="SQI268" s="7"/>
      <c r="SQJ268" s="7"/>
      <c r="SQK268" s="7"/>
      <c r="SQL268" s="7"/>
      <c r="SQM268" s="7"/>
      <c r="SQN268" s="7"/>
      <c r="SQO268" s="7"/>
      <c r="SQP268" s="7"/>
      <c r="SQQ268" s="7"/>
      <c r="SQR268" s="7"/>
      <c r="SQS268" s="7"/>
      <c r="SQT268" s="7"/>
      <c r="SQU268" s="7"/>
      <c r="SQV268" s="7"/>
      <c r="SQW268" s="7"/>
      <c r="SQX268" s="7"/>
      <c r="SQY268" s="7"/>
      <c r="SQZ268" s="7"/>
      <c r="SRA268" s="7"/>
      <c r="SRB268" s="7"/>
      <c r="SRC268" s="7"/>
      <c r="SRD268" s="7"/>
      <c r="SRE268" s="7"/>
      <c r="SRF268" s="7"/>
      <c r="SRG268" s="7"/>
      <c r="SRH268" s="7"/>
      <c r="SRI268" s="7"/>
      <c r="SRJ268" s="7"/>
      <c r="SRK268" s="7"/>
      <c r="SRL268" s="7"/>
      <c r="SRM268" s="7"/>
      <c r="SRN268" s="7"/>
      <c r="SRO268" s="7"/>
      <c r="SRP268" s="7"/>
      <c r="SRQ268" s="7"/>
      <c r="SRR268" s="7"/>
      <c r="SRS268" s="7"/>
      <c r="SRT268" s="7"/>
      <c r="SRU268" s="7"/>
      <c r="SRV268" s="7"/>
      <c r="SRW268" s="7"/>
      <c r="SRX268" s="7"/>
      <c r="SRY268" s="7"/>
      <c r="SRZ268" s="7"/>
      <c r="SSA268" s="7"/>
      <c r="SSB268" s="7"/>
      <c r="SSC268" s="7"/>
      <c r="SSD268" s="7"/>
      <c r="SSE268" s="7"/>
      <c r="SSF268" s="7"/>
      <c r="SSG268" s="7"/>
      <c r="SSH268" s="7"/>
      <c r="SSI268" s="7"/>
      <c r="SSJ268" s="7"/>
      <c r="SSK268" s="7"/>
      <c r="SSL268" s="7"/>
      <c r="SSM268" s="7"/>
      <c r="SSN268" s="7"/>
      <c r="SSO268" s="7"/>
      <c r="SSP268" s="7"/>
      <c r="SSQ268" s="7"/>
      <c r="SSR268" s="7"/>
      <c r="SSS268" s="7"/>
      <c r="SST268" s="7"/>
      <c r="SSU268" s="7"/>
      <c r="SSV268" s="7"/>
      <c r="SSW268" s="7"/>
      <c r="SSX268" s="7"/>
      <c r="SSY268" s="7"/>
      <c r="SSZ268" s="7"/>
      <c r="STA268" s="7"/>
      <c r="STB268" s="7"/>
      <c r="STC268" s="7"/>
      <c r="STD268" s="7"/>
      <c r="STE268" s="7"/>
      <c r="STF268" s="7"/>
      <c r="STG268" s="7"/>
      <c r="STH268" s="7"/>
      <c r="STI268" s="7"/>
      <c r="STJ268" s="7"/>
      <c r="STK268" s="7"/>
      <c r="STL268" s="7"/>
      <c r="STM268" s="7"/>
      <c r="STN268" s="7"/>
      <c r="STO268" s="7"/>
      <c r="STP268" s="7"/>
      <c r="STQ268" s="7"/>
      <c r="STR268" s="7"/>
      <c r="STS268" s="7"/>
      <c r="STT268" s="7"/>
      <c r="STU268" s="7"/>
      <c r="STV268" s="7"/>
      <c r="STW268" s="7"/>
      <c r="STX268" s="7"/>
      <c r="STY268" s="7"/>
      <c r="STZ268" s="7"/>
      <c r="SUA268" s="7"/>
      <c r="SUB268" s="7"/>
      <c r="SUC268" s="7"/>
      <c r="SUD268" s="7"/>
      <c r="SUE268" s="7"/>
      <c r="SUF268" s="7"/>
      <c r="SUG268" s="7"/>
      <c r="SUH268" s="7"/>
      <c r="SUI268" s="7"/>
      <c r="SUJ268" s="7"/>
      <c r="SUK268" s="7"/>
      <c r="SUL268" s="7"/>
      <c r="SUM268" s="7"/>
      <c r="SUN268" s="7"/>
      <c r="SUO268" s="7"/>
      <c r="SUP268" s="7"/>
      <c r="SUQ268" s="7"/>
      <c r="SUR268" s="7"/>
      <c r="SUS268" s="7"/>
      <c r="SUT268" s="7"/>
      <c r="SUU268" s="7"/>
      <c r="SUV268" s="7"/>
      <c r="SUW268" s="7"/>
      <c r="SUX268" s="7"/>
      <c r="SUY268" s="7"/>
      <c r="SUZ268" s="7"/>
      <c r="SVA268" s="7"/>
      <c r="SVB268" s="7"/>
      <c r="SVC268" s="7"/>
      <c r="SVD268" s="7"/>
      <c r="SVE268" s="7"/>
      <c r="SVF268" s="7"/>
      <c r="SVG268" s="7"/>
      <c r="SVH268" s="7"/>
      <c r="SVI268" s="7"/>
      <c r="SVJ268" s="7"/>
      <c r="SVK268" s="7"/>
      <c r="SVL268" s="7"/>
      <c r="SVM268" s="7"/>
      <c r="SVN268" s="7"/>
      <c r="SVO268" s="7"/>
      <c r="SVP268" s="7"/>
      <c r="SVQ268" s="7"/>
      <c r="SVR268" s="7"/>
      <c r="SVS268" s="7"/>
      <c r="SVT268" s="7"/>
      <c r="SVU268" s="7"/>
      <c r="SVV268" s="7"/>
      <c r="SVW268" s="7"/>
      <c r="SVX268" s="7"/>
      <c r="SVY268" s="7"/>
      <c r="SVZ268" s="7"/>
      <c r="SWA268" s="7"/>
      <c r="SWB268" s="7"/>
      <c r="SWC268" s="7"/>
      <c r="SWD268" s="7"/>
      <c r="SWE268" s="7"/>
      <c r="SWF268" s="7"/>
      <c r="SWG268" s="7"/>
      <c r="SWH268" s="7"/>
      <c r="SWI268" s="7"/>
      <c r="SWJ268" s="7"/>
      <c r="SWK268" s="7"/>
      <c r="SWL268" s="7"/>
      <c r="SWM268" s="7"/>
      <c r="SWN268" s="7"/>
      <c r="SWO268" s="7"/>
      <c r="SWP268" s="7"/>
      <c r="SWQ268" s="7"/>
      <c r="SWR268" s="7"/>
      <c r="SWS268" s="7"/>
      <c r="SWT268" s="7"/>
      <c r="SWU268" s="7"/>
      <c r="SWV268" s="7"/>
      <c r="SWW268" s="7"/>
      <c r="SWX268" s="7"/>
      <c r="SWY268" s="7"/>
      <c r="SWZ268" s="7"/>
      <c r="SXA268" s="7"/>
      <c r="SXB268" s="7"/>
      <c r="SXC268" s="7"/>
      <c r="SXD268" s="7"/>
      <c r="SXE268" s="7"/>
      <c r="SXF268" s="7"/>
      <c r="SXG268" s="7"/>
      <c r="SXH268" s="7"/>
      <c r="SXI268" s="7"/>
      <c r="SXJ268" s="7"/>
      <c r="SXK268" s="7"/>
      <c r="SXL268" s="7"/>
      <c r="SXM268" s="7"/>
      <c r="SXN268" s="7"/>
      <c r="SXO268" s="7"/>
      <c r="SXP268" s="7"/>
      <c r="SXQ268" s="7"/>
      <c r="SXR268" s="7"/>
      <c r="SXS268" s="7"/>
      <c r="SXT268" s="7"/>
      <c r="SXU268" s="7"/>
      <c r="SXV268" s="7"/>
      <c r="SXW268" s="7"/>
      <c r="SXX268" s="7"/>
      <c r="SXY268" s="7"/>
      <c r="SXZ268" s="7"/>
      <c r="SYA268" s="7"/>
      <c r="SYB268" s="7"/>
      <c r="SYC268" s="7"/>
      <c r="SYD268" s="7"/>
      <c r="SYE268" s="7"/>
      <c r="SYF268" s="7"/>
      <c r="SYG268" s="7"/>
      <c r="SYH268" s="7"/>
      <c r="SYI268" s="7"/>
      <c r="SYJ268" s="7"/>
      <c r="SYK268" s="7"/>
      <c r="SYL268" s="7"/>
      <c r="SYM268" s="7"/>
      <c r="SYN268" s="7"/>
      <c r="SYO268" s="7"/>
      <c r="SYP268" s="7"/>
      <c r="SYQ268" s="7"/>
      <c r="SYR268" s="7"/>
      <c r="SYS268" s="7"/>
      <c r="SYT268" s="7"/>
      <c r="SYU268" s="7"/>
      <c r="SYV268" s="7"/>
      <c r="SYW268" s="7"/>
      <c r="SYX268" s="7"/>
      <c r="SYY268" s="7"/>
      <c r="SYZ268" s="7"/>
      <c r="SZA268" s="7"/>
      <c r="SZB268" s="7"/>
      <c r="SZC268" s="7"/>
      <c r="SZD268" s="7"/>
      <c r="SZE268" s="7"/>
      <c r="SZF268" s="7"/>
      <c r="SZG268" s="7"/>
      <c r="SZH268" s="7"/>
      <c r="SZI268" s="7"/>
      <c r="SZJ268" s="7"/>
      <c r="SZK268" s="7"/>
      <c r="SZL268" s="7"/>
      <c r="SZM268" s="7"/>
      <c r="SZN268" s="7"/>
      <c r="SZO268" s="7"/>
      <c r="SZP268" s="7"/>
      <c r="SZQ268" s="7"/>
      <c r="SZR268" s="7"/>
      <c r="SZS268" s="7"/>
      <c r="SZT268" s="7"/>
      <c r="SZU268" s="7"/>
      <c r="SZV268" s="7"/>
      <c r="SZW268" s="7"/>
      <c r="SZX268" s="7"/>
      <c r="SZY268" s="7"/>
      <c r="SZZ268" s="7"/>
      <c r="TAA268" s="7"/>
      <c r="TAB268" s="7"/>
      <c r="TAC268" s="7"/>
      <c r="TAD268" s="7"/>
      <c r="TAE268" s="7"/>
      <c r="TAF268" s="7"/>
      <c r="TAG268" s="7"/>
      <c r="TAH268" s="7"/>
      <c r="TAI268" s="7"/>
      <c r="TAJ268" s="7"/>
      <c r="TAK268" s="7"/>
      <c r="TAL268" s="7"/>
      <c r="TAM268" s="7"/>
      <c r="TAN268" s="7"/>
      <c r="TAO268" s="7"/>
      <c r="TAP268" s="7"/>
      <c r="TAQ268" s="7"/>
      <c r="TAR268" s="7"/>
      <c r="TAS268" s="7"/>
      <c r="TAT268" s="7"/>
      <c r="TAU268" s="7"/>
      <c r="TAV268" s="7"/>
      <c r="TAW268" s="7"/>
      <c r="TAX268" s="7"/>
      <c r="TAY268" s="7"/>
      <c r="TAZ268" s="7"/>
      <c r="TBA268" s="7"/>
      <c r="TBB268" s="7"/>
      <c r="TBC268" s="7"/>
      <c r="TBD268" s="7"/>
      <c r="TBE268" s="7"/>
      <c r="TBF268" s="7"/>
      <c r="TBG268" s="7"/>
      <c r="TBH268" s="7"/>
      <c r="TBI268" s="7"/>
      <c r="TBJ268" s="7"/>
      <c r="TBK268" s="7"/>
      <c r="TBL268" s="7"/>
      <c r="TBM268" s="7"/>
      <c r="TBN268" s="7"/>
      <c r="TBO268" s="7"/>
      <c r="TBP268" s="7"/>
      <c r="TBQ268" s="7"/>
      <c r="TBR268" s="7"/>
      <c r="TBS268" s="7"/>
      <c r="TBT268" s="7"/>
      <c r="TBU268" s="7"/>
      <c r="TBV268" s="7"/>
      <c r="TBW268" s="7"/>
      <c r="TBX268" s="7"/>
      <c r="TBY268" s="7"/>
      <c r="TBZ268" s="7"/>
      <c r="TCA268" s="7"/>
      <c r="TCB268" s="7"/>
      <c r="TCC268" s="7"/>
      <c r="TCD268" s="7"/>
      <c r="TCE268" s="7"/>
      <c r="TCF268" s="7"/>
      <c r="TCG268" s="7"/>
      <c r="TCH268" s="7"/>
      <c r="TCI268" s="7"/>
      <c r="TCJ268" s="7"/>
      <c r="TCK268" s="7"/>
      <c r="TCL268" s="7"/>
      <c r="TCM268" s="7"/>
      <c r="TCN268" s="7"/>
      <c r="TCO268" s="7"/>
      <c r="TCP268" s="7"/>
      <c r="TCQ268" s="7"/>
      <c r="TCR268" s="7"/>
      <c r="TCS268" s="7"/>
      <c r="TCT268" s="7"/>
      <c r="TCU268" s="7"/>
      <c r="TCV268" s="7"/>
      <c r="TCW268" s="7"/>
      <c r="TCX268" s="7"/>
      <c r="TCY268" s="7"/>
      <c r="TCZ268" s="7"/>
      <c r="TDA268" s="7"/>
      <c r="TDB268" s="7"/>
      <c r="TDC268" s="7"/>
      <c r="TDD268" s="7"/>
      <c r="TDE268" s="7"/>
      <c r="TDF268" s="7"/>
      <c r="TDG268" s="7"/>
      <c r="TDH268" s="7"/>
      <c r="TDI268" s="7"/>
      <c r="TDJ268" s="7"/>
      <c r="TDK268" s="7"/>
      <c r="TDL268" s="7"/>
      <c r="TDM268" s="7"/>
      <c r="TDN268" s="7"/>
      <c r="TDO268" s="7"/>
      <c r="TDP268" s="7"/>
      <c r="TDQ268" s="7"/>
      <c r="TDR268" s="7"/>
      <c r="TDS268" s="7"/>
      <c r="TDT268" s="7"/>
      <c r="TDU268" s="7"/>
      <c r="TDV268" s="7"/>
      <c r="TDW268" s="7"/>
      <c r="TDX268" s="7"/>
      <c r="TDY268" s="7"/>
      <c r="TDZ268" s="7"/>
      <c r="TEA268" s="7"/>
      <c r="TEB268" s="7"/>
      <c r="TEC268" s="7"/>
      <c r="TED268" s="7"/>
      <c r="TEE268" s="7"/>
      <c r="TEF268" s="7"/>
      <c r="TEG268" s="7"/>
      <c r="TEH268" s="7"/>
      <c r="TEI268" s="7"/>
      <c r="TEJ268" s="7"/>
      <c r="TEK268" s="7"/>
      <c r="TEL268" s="7"/>
      <c r="TEM268" s="7"/>
      <c r="TEN268" s="7"/>
      <c r="TEO268" s="7"/>
      <c r="TEP268" s="7"/>
      <c r="TEQ268" s="7"/>
      <c r="TER268" s="7"/>
      <c r="TES268" s="7"/>
      <c r="TET268" s="7"/>
      <c r="TEU268" s="7"/>
      <c r="TEV268" s="7"/>
      <c r="TEW268" s="7"/>
      <c r="TEX268" s="7"/>
      <c r="TEY268" s="7"/>
      <c r="TEZ268" s="7"/>
      <c r="TFA268" s="7"/>
      <c r="TFB268" s="7"/>
      <c r="TFC268" s="7"/>
      <c r="TFD268" s="7"/>
      <c r="TFE268" s="7"/>
      <c r="TFF268" s="7"/>
      <c r="TFG268" s="7"/>
      <c r="TFH268" s="7"/>
      <c r="TFI268" s="7"/>
      <c r="TFJ268" s="7"/>
      <c r="TFK268" s="7"/>
      <c r="TFL268" s="7"/>
      <c r="TFM268" s="7"/>
      <c r="TFN268" s="7"/>
      <c r="TFO268" s="7"/>
      <c r="TFP268" s="7"/>
      <c r="TFQ268" s="7"/>
      <c r="TFR268" s="7"/>
      <c r="TFS268" s="7"/>
      <c r="TFT268" s="7"/>
      <c r="TFU268" s="7"/>
      <c r="TFV268" s="7"/>
      <c r="TFW268" s="7"/>
      <c r="TFX268" s="7"/>
      <c r="TFY268" s="7"/>
      <c r="TFZ268" s="7"/>
      <c r="TGA268" s="7"/>
      <c r="TGB268" s="7"/>
      <c r="TGC268" s="7"/>
      <c r="TGD268" s="7"/>
      <c r="TGE268" s="7"/>
      <c r="TGF268" s="7"/>
      <c r="TGG268" s="7"/>
      <c r="TGH268" s="7"/>
      <c r="TGI268" s="7"/>
      <c r="TGJ268" s="7"/>
      <c r="TGK268" s="7"/>
      <c r="TGL268" s="7"/>
      <c r="TGM268" s="7"/>
      <c r="TGN268" s="7"/>
      <c r="TGO268" s="7"/>
      <c r="TGP268" s="7"/>
      <c r="TGQ268" s="7"/>
      <c r="TGR268" s="7"/>
      <c r="TGS268" s="7"/>
      <c r="TGT268" s="7"/>
      <c r="TGU268" s="7"/>
      <c r="TGV268" s="7"/>
      <c r="TGW268" s="7"/>
      <c r="TGX268" s="7"/>
      <c r="TGY268" s="7"/>
      <c r="TGZ268" s="7"/>
      <c r="THA268" s="7"/>
      <c r="THB268" s="7"/>
      <c r="THC268" s="7"/>
      <c r="THD268" s="7"/>
      <c r="THE268" s="7"/>
      <c r="THF268" s="7"/>
      <c r="THG268" s="7"/>
      <c r="THH268" s="7"/>
      <c r="THI268" s="7"/>
      <c r="THJ268" s="7"/>
      <c r="THK268" s="7"/>
      <c r="THL268" s="7"/>
      <c r="THM268" s="7"/>
      <c r="THN268" s="7"/>
      <c r="THO268" s="7"/>
      <c r="THP268" s="7"/>
      <c r="THQ268" s="7"/>
      <c r="THR268" s="7"/>
      <c r="THS268" s="7"/>
      <c r="THT268" s="7"/>
      <c r="THU268" s="7"/>
      <c r="THV268" s="7"/>
      <c r="THW268" s="7"/>
      <c r="THX268" s="7"/>
      <c r="THY268" s="7"/>
      <c r="THZ268" s="7"/>
      <c r="TIA268" s="7"/>
      <c r="TIB268" s="7"/>
      <c r="TIC268" s="7"/>
      <c r="TID268" s="7"/>
      <c r="TIE268" s="7"/>
      <c r="TIF268" s="7"/>
      <c r="TIG268" s="7"/>
      <c r="TIH268" s="7"/>
      <c r="TII268" s="7"/>
      <c r="TIJ268" s="7"/>
      <c r="TIK268" s="7"/>
      <c r="TIL268" s="7"/>
      <c r="TIM268" s="7"/>
      <c r="TIN268" s="7"/>
      <c r="TIO268" s="7"/>
      <c r="TIP268" s="7"/>
      <c r="TIQ268" s="7"/>
      <c r="TIR268" s="7"/>
      <c r="TIS268" s="7"/>
      <c r="TIT268" s="7"/>
      <c r="TIU268" s="7"/>
      <c r="TIV268" s="7"/>
      <c r="TIW268" s="7"/>
      <c r="TIX268" s="7"/>
      <c r="TIY268" s="7"/>
      <c r="TIZ268" s="7"/>
      <c r="TJA268" s="7"/>
      <c r="TJB268" s="7"/>
      <c r="TJC268" s="7"/>
      <c r="TJD268" s="7"/>
      <c r="TJE268" s="7"/>
      <c r="TJF268" s="7"/>
      <c r="TJG268" s="7"/>
      <c r="TJH268" s="7"/>
      <c r="TJI268" s="7"/>
      <c r="TJJ268" s="7"/>
      <c r="TJK268" s="7"/>
      <c r="TJL268" s="7"/>
      <c r="TJM268" s="7"/>
      <c r="TJN268" s="7"/>
      <c r="TJO268" s="7"/>
      <c r="TJP268" s="7"/>
      <c r="TJQ268" s="7"/>
      <c r="TJR268" s="7"/>
      <c r="TJS268" s="7"/>
      <c r="TJT268" s="7"/>
      <c r="TJU268" s="7"/>
      <c r="TJV268" s="7"/>
      <c r="TJW268" s="7"/>
      <c r="TJX268" s="7"/>
      <c r="TJY268" s="7"/>
      <c r="TJZ268" s="7"/>
      <c r="TKA268" s="7"/>
      <c r="TKB268" s="7"/>
      <c r="TKC268" s="7"/>
      <c r="TKD268" s="7"/>
      <c r="TKE268" s="7"/>
      <c r="TKF268" s="7"/>
      <c r="TKG268" s="7"/>
      <c r="TKH268" s="7"/>
      <c r="TKI268" s="7"/>
      <c r="TKJ268" s="7"/>
      <c r="TKK268" s="7"/>
      <c r="TKL268" s="7"/>
      <c r="TKM268" s="7"/>
      <c r="TKN268" s="7"/>
      <c r="TKO268" s="7"/>
      <c r="TKP268" s="7"/>
      <c r="TKQ268" s="7"/>
      <c r="TKR268" s="7"/>
      <c r="TKS268" s="7"/>
      <c r="TKT268" s="7"/>
      <c r="TKU268" s="7"/>
      <c r="TKV268" s="7"/>
      <c r="TKW268" s="7"/>
      <c r="TKX268" s="7"/>
      <c r="TKY268" s="7"/>
      <c r="TKZ268" s="7"/>
      <c r="TLA268" s="7"/>
      <c r="TLB268" s="7"/>
      <c r="TLC268" s="7"/>
      <c r="TLD268" s="7"/>
      <c r="TLE268" s="7"/>
      <c r="TLF268" s="7"/>
      <c r="TLG268" s="7"/>
      <c r="TLH268" s="7"/>
      <c r="TLI268" s="7"/>
      <c r="TLJ268" s="7"/>
      <c r="TLK268" s="7"/>
      <c r="TLL268" s="7"/>
      <c r="TLM268" s="7"/>
      <c r="TLN268" s="7"/>
      <c r="TLO268" s="7"/>
      <c r="TLP268" s="7"/>
      <c r="TLQ268" s="7"/>
      <c r="TLR268" s="7"/>
      <c r="TLS268" s="7"/>
      <c r="TLT268" s="7"/>
      <c r="TLU268" s="7"/>
      <c r="TLV268" s="7"/>
      <c r="TLW268" s="7"/>
      <c r="TLX268" s="7"/>
      <c r="TLY268" s="7"/>
      <c r="TLZ268" s="7"/>
      <c r="TMA268" s="7"/>
      <c r="TMB268" s="7"/>
      <c r="TMC268" s="7"/>
      <c r="TMD268" s="7"/>
      <c r="TME268" s="7"/>
      <c r="TMF268" s="7"/>
      <c r="TMG268" s="7"/>
      <c r="TMH268" s="7"/>
      <c r="TMI268" s="7"/>
      <c r="TMJ268" s="7"/>
      <c r="TMK268" s="7"/>
      <c r="TML268" s="7"/>
      <c r="TMM268" s="7"/>
      <c r="TMN268" s="7"/>
      <c r="TMO268" s="7"/>
      <c r="TMP268" s="7"/>
      <c r="TMQ268" s="7"/>
      <c r="TMR268" s="7"/>
      <c r="TMS268" s="7"/>
      <c r="TMT268" s="7"/>
      <c r="TMU268" s="7"/>
      <c r="TMV268" s="7"/>
      <c r="TMW268" s="7"/>
      <c r="TMX268" s="7"/>
      <c r="TMY268" s="7"/>
      <c r="TMZ268" s="7"/>
      <c r="TNA268" s="7"/>
      <c r="TNB268" s="7"/>
      <c r="TNC268" s="7"/>
      <c r="TND268" s="7"/>
      <c r="TNE268" s="7"/>
      <c r="TNF268" s="7"/>
      <c r="TNG268" s="7"/>
      <c r="TNH268" s="7"/>
      <c r="TNI268" s="7"/>
      <c r="TNJ268" s="7"/>
      <c r="TNK268" s="7"/>
      <c r="TNL268" s="7"/>
      <c r="TNM268" s="7"/>
      <c r="TNN268" s="7"/>
      <c r="TNO268" s="7"/>
      <c r="TNP268" s="7"/>
      <c r="TNQ268" s="7"/>
      <c r="TNR268" s="7"/>
      <c r="TNS268" s="7"/>
      <c r="TNT268" s="7"/>
      <c r="TNU268" s="7"/>
      <c r="TNV268" s="7"/>
      <c r="TNW268" s="7"/>
      <c r="TNX268" s="7"/>
      <c r="TNY268" s="7"/>
      <c r="TNZ268" s="7"/>
      <c r="TOA268" s="7"/>
      <c r="TOB268" s="7"/>
      <c r="TOC268" s="7"/>
      <c r="TOD268" s="7"/>
      <c r="TOE268" s="7"/>
      <c r="TOF268" s="7"/>
      <c r="TOG268" s="7"/>
      <c r="TOH268" s="7"/>
      <c r="TOI268" s="7"/>
      <c r="TOJ268" s="7"/>
      <c r="TOK268" s="7"/>
      <c r="TOL268" s="7"/>
      <c r="TOM268" s="7"/>
      <c r="TON268" s="7"/>
      <c r="TOO268" s="7"/>
      <c r="TOP268" s="7"/>
      <c r="TOQ268" s="7"/>
      <c r="TOR268" s="7"/>
      <c r="TOS268" s="7"/>
      <c r="TOT268" s="7"/>
      <c r="TOU268" s="7"/>
      <c r="TOV268" s="7"/>
      <c r="TOW268" s="7"/>
      <c r="TOX268" s="7"/>
      <c r="TOY268" s="7"/>
      <c r="TOZ268" s="7"/>
      <c r="TPA268" s="7"/>
      <c r="TPB268" s="7"/>
      <c r="TPC268" s="7"/>
      <c r="TPD268" s="7"/>
      <c r="TPE268" s="7"/>
      <c r="TPF268" s="7"/>
      <c r="TPG268" s="7"/>
      <c r="TPH268" s="7"/>
      <c r="TPI268" s="7"/>
      <c r="TPJ268" s="7"/>
      <c r="TPK268" s="7"/>
      <c r="TPL268" s="7"/>
      <c r="TPM268" s="7"/>
      <c r="TPN268" s="7"/>
      <c r="TPO268" s="7"/>
      <c r="TPP268" s="7"/>
      <c r="TPQ268" s="7"/>
      <c r="TPR268" s="7"/>
      <c r="TPS268" s="7"/>
      <c r="TPT268" s="7"/>
      <c r="TPU268" s="7"/>
      <c r="TPV268" s="7"/>
      <c r="TPW268" s="7"/>
      <c r="TPX268" s="7"/>
      <c r="TPY268" s="7"/>
      <c r="TPZ268" s="7"/>
      <c r="TQA268" s="7"/>
      <c r="TQB268" s="7"/>
      <c r="TQC268" s="7"/>
      <c r="TQD268" s="7"/>
      <c r="TQE268" s="7"/>
      <c r="TQF268" s="7"/>
      <c r="TQG268" s="7"/>
      <c r="TQH268" s="7"/>
      <c r="TQI268" s="7"/>
      <c r="TQJ268" s="7"/>
      <c r="TQK268" s="7"/>
      <c r="TQL268" s="7"/>
      <c r="TQM268" s="7"/>
      <c r="TQN268" s="7"/>
      <c r="TQO268" s="7"/>
      <c r="TQP268" s="7"/>
      <c r="TQQ268" s="7"/>
      <c r="TQR268" s="7"/>
      <c r="TQS268" s="7"/>
      <c r="TQT268" s="7"/>
      <c r="TQU268" s="7"/>
      <c r="TQV268" s="7"/>
      <c r="TQW268" s="7"/>
      <c r="TQX268" s="7"/>
      <c r="TQY268" s="7"/>
      <c r="TQZ268" s="7"/>
      <c r="TRA268" s="7"/>
      <c r="TRB268" s="7"/>
      <c r="TRC268" s="7"/>
      <c r="TRD268" s="7"/>
      <c r="TRE268" s="7"/>
      <c r="TRF268" s="7"/>
      <c r="TRG268" s="7"/>
      <c r="TRH268" s="7"/>
      <c r="TRI268" s="7"/>
      <c r="TRJ268" s="7"/>
      <c r="TRK268" s="7"/>
      <c r="TRL268" s="7"/>
      <c r="TRM268" s="7"/>
      <c r="TRN268" s="7"/>
      <c r="TRO268" s="7"/>
      <c r="TRP268" s="7"/>
      <c r="TRQ268" s="7"/>
      <c r="TRR268" s="7"/>
      <c r="TRS268" s="7"/>
      <c r="TRT268" s="7"/>
      <c r="TRU268" s="7"/>
      <c r="TRV268" s="7"/>
      <c r="TRW268" s="7"/>
      <c r="TRX268" s="7"/>
      <c r="TRY268" s="7"/>
      <c r="TRZ268" s="7"/>
      <c r="TSA268" s="7"/>
      <c r="TSB268" s="7"/>
      <c r="TSC268" s="7"/>
      <c r="TSD268" s="7"/>
      <c r="TSE268" s="7"/>
      <c r="TSF268" s="7"/>
      <c r="TSG268" s="7"/>
      <c r="TSH268" s="7"/>
      <c r="TSI268" s="7"/>
      <c r="TSJ268" s="7"/>
      <c r="TSK268" s="7"/>
      <c r="TSL268" s="7"/>
      <c r="TSM268" s="7"/>
      <c r="TSN268" s="7"/>
      <c r="TSO268" s="7"/>
      <c r="TSP268" s="7"/>
      <c r="TSQ268" s="7"/>
      <c r="TSR268" s="7"/>
      <c r="TSS268" s="7"/>
      <c r="TST268" s="7"/>
      <c r="TSU268" s="7"/>
      <c r="TSV268" s="7"/>
      <c r="TSW268" s="7"/>
      <c r="TSX268" s="7"/>
      <c r="TSY268" s="7"/>
      <c r="TSZ268" s="7"/>
      <c r="TTA268" s="7"/>
      <c r="TTB268" s="7"/>
      <c r="TTC268" s="7"/>
      <c r="TTD268" s="7"/>
      <c r="TTE268" s="7"/>
      <c r="TTF268" s="7"/>
      <c r="TTG268" s="7"/>
      <c r="TTH268" s="7"/>
      <c r="TTI268" s="7"/>
      <c r="TTJ268" s="7"/>
      <c r="TTK268" s="7"/>
      <c r="TTL268" s="7"/>
      <c r="TTM268" s="7"/>
      <c r="TTN268" s="7"/>
      <c r="TTO268" s="7"/>
      <c r="TTP268" s="7"/>
      <c r="TTQ268" s="7"/>
      <c r="TTR268" s="7"/>
      <c r="TTS268" s="7"/>
      <c r="TTT268" s="7"/>
      <c r="TTU268" s="7"/>
      <c r="TTV268" s="7"/>
      <c r="TTW268" s="7"/>
      <c r="TTX268" s="7"/>
      <c r="TTY268" s="7"/>
      <c r="TTZ268" s="7"/>
      <c r="TUA268" s="7"/>
      <c r="TUB268" s="7"/>
      <c r="TUC268" s="7"/>
      <c r="TUD268" s="7"/>
      <c r="TUE268" s="7"/>
      <c r="TUF268" s="7"/>
      <c r="TUG268" s="7"/>
      <c r="TUH268" s="7"/>
      <c r="TUI268" s="7"/>
      <c r="TUJ268" s="7"/>
      <c r="TUK268" s="7"/>
      <c r="TUL268" s="7"/>
      <c r="TUM268" s="7"/>
      <c r="TUN268" s="7"/>
      <c r="TUO268" s="7"/>
      <c r="TUP268" s="7"/>
      <c r="TUQ268" s="7"/>
      <c r="TUR268" s="7"/>
      <c r="TUS268" s="7"/>
      <c r="TUT268" s="7"/>
      <c r="TUU268" s="7"/>
      <c r="TUV268" s="7"/>
      <c r="TUW268" s="7"/>
      <c r="TUX268" s="7"/>
      <c r="TUY268" s="7"/>
      <c r="TUZ268" s="7"/>
      <c r="TVA268" s="7"/>
      <c r="TVB268" s="7"/>
      <c r="TVC268" s="7"/>
      <c r="TVD268" s="7"/>
      <c r="TVE268" s="7"/>
      <c r="TVF268" s="7"/>
      <c r="TVG268" s="7"/>
      <c r="TVH268" s="7"/>
      <c r="TVI268" s="7"/>
      <c r="TVJ268" s="7"/>
      <c r="TVK268" s="7"/>
      <c r="TVL268" s="7"/>
      <c r="TVM268" s="7"/>
      <c r="TVN268" s="7"/>
      <c r="TVO268" s="7"/>
      <c r="TVP268" s="7"/>
      <c r="TVQ268" s="7"/>
      <c r="TVR268" s="7"/>
      <c r="TVS268" s="7"/>
      <c r="TVT268" s="7"/>
      <c r="TVU268" s="7"/>
      <c r="TVV268" s="7"/>
      <c r="TVW268" s="7"/>
      <c r="TVX268" s="7"/>
      <c r="TVY268" s="7"/>
      <c r="TVZ268" s="7"/>
      <c r="TWA268" s="7"/>
      <c r="TWB268" s="7"/>
      <c r="TWC268" s="7"/>
      <c r="TWD268" s="7"/>
      <c r="TWE268" s="7"/>
      <c r="TWF268" s="7"/>
      <c r="TWG268" s="7"/>
      <c r="TWH268" s="7"/>
      <c r="TWI268" s="7"/>
      <c r="TWJ268" s="7"/>
      <c r="TWK268" s="7"/>
      <c r="TWL268" s="7"/>
      <c r="TWM268" s="7"/>
      <c r="TWN268" s="7"/>
      <c r="TWO268" s="7"/>
      <c r="TWP268" s="7"/>
      <c r="TWQ268" s="7"/>
      <c r="TWR268" s="7"/>
      <c r="TWS268" s="7"/>
      <c r="TWT268" s="7"/>
      <c r="TWU268" s="7"/>
      <c r="TWV268" s="7"/>
      <c r="TWW268" s="7"/>
      <c r="TWX268" s="7"/>
      <c r="TWY268" s="7"/>
      <c r="TWZ268" s="7"/>
      <c r="TXA268" s="7"/>
      <c r="TXB268" s="7"/>
      <c r="TXC268" s="7"/>
      <c r="TXD268" s="7"/>
      <c r="TXE268" s="7"/>
      <c r="TXF268" s="7"/>
      <c r="TXG268" s="7"/>
      <c r="TXH268" s="7"/>
      <c r="TXI268" s="7"/>
      <c r="TXJ268" s="7"/>
      <c r="TXK268" s="7"/>
      <c r="TXL268" s="7"/>
      <c r="TXM268" s="7"/>
      <c r="TXN268" s="7"/>
      <c r="TXO268" s="7"/>
      <c r="TXP268" s="7"/>
      <c r="TXQ268" s="7"/>
      <c r="TXR268" s="7"/>
      <c r="TXS268" s="7"/>
      <c r="TXT268" s="7"/>
      <c r="TXU268" s="7"/>
      <c r="TXV268" s="7"/>
      <c r="TXW268" s="7"/>
      <c r="TXX268" s="7"/>
      <c r="TXY268" s="7"/>
      <c r="TXZ268" s="7"/>
      <c r="TYA268" s="7"/>
      <c r="TYB268" s="7"/>
      <c r="TYC268" s="7"/>
      <c r="TYD268" s="7"/>
      <c r="TYE268" s="7"/>
      <c r="TYF268" s="7"/>
      <c r="TYG268" s="7"/>
      <c r="TYH268" s="7"/>
      <c r="TYI268" s="7"/>
      <c r="TYJ268" s="7"/>
      <c r="TYK268" s="7"/>
      <c r="TYL268" s="7"/>
      <c r="TYM268" s="7"/>
      <c r="TYN268" s="7"/>
      <c r="TYO268" s="7"/>
      <c r="TYP268" s="7"/>
      <c r="TYQ268" s="7"/>
      <c r="TYR268" s="7"/>
      <c r="TYS268" s="7"/>
      <c r="TYT268" s="7"/>
      <c r="TYU268" s="7"/>
      <c r="TYV268" s="7"/>
      <c r="TYW268" s="7"/>
      <c r="TYX268" s="7"/>
      <c r="TYY268" s="7"/>
      <c r="TYZ268" s="7"/>
      <c r="TZA268" s="7"/>
      <c r="TZB268" s="7"/>
      <c r="TZC268" s="7"/>
      <c r="TZD268" s="7"/>
      <c r="TZE268" s="7"/>
      <c r="TZF268" s="7"/>
      <c r="TZG268" s="7"/>
      <c r="TZH268" s="7"/>
      <c r="TZI268" s="7"/>
      <c r="TZJ268" s="7"/>
      <c r="TZK268" s="7"/>
      <c r="TZL268" s="7"/>
      <c r="TZM268" s="7"/>
      <c r="TZN268" s="7"/>
      <c r="TZO268" s="7"/>
      <c r="TZP268" s="7"/>
      <c r="TZQ268" s="7"/>
      <c r="TZR268" s="7"/>
      <c r="TZS268" s="7"/>
      <c r="TZT268" s="7"/>
      <c r="TZU268" s="7"/>
      <c r="TZV268" s="7"/>
      <c r="TZW268" s="7"/>
      <c r="TZX268" s="7"/>
      <c r="TZY268" s="7"/>
      <c r="TZZ268" s="7"/>
      <c r="UAA268" s="7"/>
      <c r="UAB268" s="7"/>
      <c r="UAC268" s="7"/>
      <c r="UAD268" s="7"/>
      <c r="UAE268" s="7"/>
      <c r="UAF268" s="7"/>
      <c r="UAG268" s="7"/>
      <c r="UAH268" s="7"/>
      <c r="UAI268" s="7"/>
      <c r="UAJ268" s="7"/>
      <c r="UAK268" s="7"/>
      <c r="UAL268" s="7"/>
      <c r="UAM268" s="7"/>
      <c r="UAN268" s="7"/>
      <c r="UAO268" s="7"/>
      <c r="UAP268" s="7"/>
      <c r="UAQ268" s="7"/>
      <c r="UAR268" s="7"/>
      <c r="UAS268" s="7"/>
      <c r="UAT268" s="7"/>
      <c r="UAU268" s="7"/>
      <c r="UAV268" s="7"/>
      <c r="UAW268" s="7"/>
      <c r="UAX268" s="7"/>
      <c r="UAY268" s="7"/>
      <c r="UAZ268" s="7"/>
      <c r="UBA268" s="7"/>
      <c r="UBB268" s="7"/>
      <c r="UBC268" s="7"/>
      <c r="UBD268" s="7"/>
      <c r="UBE268" s="7"/>
      <c r="UBF268" s="7"/>
      <c r="UBG268" s="7"/>
      <c r="UBH268" s="7"/>
      <c r="UBI268" s="7"/>
      <c r="UBJ268" s="7"/>
      <c r="UBK268" s="7"/>
      <c r="UBL268" s="7"/>
      <c r="UBM268" s="7"/>
      <c r="UBN268" s="7"/>
      <c r="UBO268" s="7"/>
      <c r="UBP268" s="7"/>
      <c r="UBQ268" s="7"/>
      <c r="UBR268" s="7"/>
      <c r="UBS268" s="7"/>
      <c r="UBT268" s="7"/>
      <c r="UBU268" s="7"/>
      <c r="UBV268" s="7"/>
      <c r="UBW268" s="7"/>
      <c r="UBX268" s="7"/>
      <c r="UBY268" s="7"/>
      <c r="UBZ268" s="7"/>
      <c r="UCA268" s="7"/>
      <c r="UCB268" s="7"/>
      <c r="UCC268" s="7"/>
      <c r="UCD268" s="7"/>
      <c r="UCE268" s="7"/>
      <c r="UCF268" s="7"/>
      <c r="UCG268" s="7"/>
      <c r="UCH268" s="7"/>
      <c r="UCI268" s="7"/>
      <c r="UCJ268" s="7"/>
      <c r="UCK268" s="7"/>
      <c r="UCL268" s="7"/>
      <c r="UCM268" s="7"/>
      <c r="UCN268" s="7"/>
      <c r="UCO268" s="7"/>
      <c r="UCP268" s="7"/>
      <c r="UCQ268" s="7"/>
      <c r="UCR268" s="7"/>
      <c r="UCS268" s="7"/>
      <c r="UCT268" s="7"/>
      <c r="UCU268" s="7"/>
      <c r="UCV268" s="7"/>
      <c r="UCW268" s="7"/>
      <c r="UCX268" s="7"/>
      <c r="UCY268" s="7"/>
      <c r="UCZ268" s="7"/>
      <c r="UDA268" s="7"/>
      <c r="UDB268" s="7"/>
      <c r="UDC268" s="7"/>
      <c r="UDD268" s="7"/>
      <c r="UDE268" s="7"/>
      <c r="UDF268" s="7"/>
      <c r="UDG268" s="7"/>
      <c r="UDH268" s="7"/>
      <c r="UDI268" s="7"/>
      <c r="UDJ268" s="7"/>
      <c r="UDK268" s="7"/>
      <c r="UDL268" s="7"/>
      <c r="UDM268" s="7"/>
      <c r="UDN268" s="7"/>
      <c r="UDO268" s="7"/>
      <c r="UDP268" s="7"/>
      <c r="UDQ268" s="7"/>
      <c r="UDR268" s="7"/>
      <c r="UDS268" s="7"/>
      <c r="UDT268" s="7"/>
      <c r="UDU268" s="7"/>
      <c r="UDV268" s="7"/>
      <c r="UDW268" s="7"/>
      <c r="UDX268" s="7"/>
      <c r="UDY268" s="7"/>
      <c r="UDZ268" s="7"/>
      <c r="UEA268" s="7"/>
      <c r="UEB268" s="7"/>
      <c r="UEC268" s="7"/>
      <c r="UED268" s="7"/>
      <c r="UEE268" s="7"/>
      <c r="UEF268" s="7"/>
      <c r="UEG268" s="7"/>
      <c r="UEH268" s="7"/>
      <c r="UEI268" s="7"/>
      <c r="UEJ268" s="7"/>
      <c r="UEK268" s="7"/>
      <c r="UEL268" s="7"/>
      <c r="UEM268" s="7"/>
      <c r="UEN268" s="7"/>
      <c r="UEO268" s="7"/>
      <c r="UEP268" s="7"/>
      <c r="UEQ268" s="7"/>
      <c r="UER268" s="7"/>
      <c r="UES268" s="7"/>
      <c r="UET268" s="7"/>
      <c r="UEU268" s="7"/>
      <c r="UEV268" s="7"/>
      <c r="UEW268" s="7"/>
      <c r="UEX268" s="7"/>
      <c r="UEY268" s="7"/>
      <c r="UEZ268" s="7"/>
      <c r="UFA268" s="7"/>
      <c r="UFB268" s="7"/>
      <c r="UFC268" s="7"/>
      <c r="UFD268" s="7"/>
      <c r="UFE268" s="7"/>
      <c r="UFF268" s="7"/>
      <c r="UFG268" s="7"/>
      <c r="UFH268" s="7"/>
      <c r="UFI268" s="7"/>
      <c r="UFJ268" s="7"/>
      <c r="UFK268" s="7"/>
      <c r="UFL268" s="7"/>
      <c r="UFM268" s="7"/>
      <c r="UFN268" s="7"/>
      <c r="UFO268" s="7"/>
      <c r="UFP268" s="7"/>
      <c r="UFQ268" s="7"/>
      <c r="UFR268" s="7"/>
      <c r="UFS268" s="7"/>
      <c r="UFT268" s="7"/>
      <c r="UFU268" s="7"/>
      <c r="UFV268" s="7"/>
      <c r="UFW268" s="7"/>
      <c r="UFX268" s="7"/>
      <c r="UFY268" s="7"/>
      <c r="UFZ268" s="7"/>
      <c r="UGA268" s="7"/>
      <c r="UGB268" s="7"/>
      <c r="UGC268" s="7"/>
      <c r="UGD268" s="7"/>
      <c r="UGE268" s="7"/>
      <c r="UGF268" s="7"/>
      <c r="UGG268" s="7"/>
      <c r="UGH268" s="7"/>
      <c r="UGI268" s="7"/>
      <c r="UGJ268" s="7"/>
      <c r="UGK268" s="7"/>
      <c r="UGL268" s="7"/>
      <c r="UGM268" s="7"/>
      <c r="UGN268" s="7"/>
      <c r="UGO268" s="7"/>
      <c r="UGP268" s="7"/>
      <c r="UGQ268" s="7"/>
      <c r="UGR268" s="7"/>
      <c r="UGS268" s="7"/>
      <c r="UGT268" s="7"/>
      <c r="UGU268" s="7"/>
      <c r="UGV268" s="7"/>
      <c r="UGW268" s="7"/>
      <c r="UGX268" s="7"/>
      <c r="UGY268" s="7"/>
      <c r="UGZ268" s="7"/>
      <c r="UHA268" s="7"/>
      <c r="UHB268" s="7"/>
      <c r="UHC268" s="7"/>
      <c r="UHD268" s="7"/>
      <c r="UHE268" s="7"/>
      <c r="UHF268" s="7"/>
      <c r="UHG268" s="7"/>
      <c r="UHH268" s="7"/>
      <c r="UHI268" s="7"/>
      <c r="UHJ268" s="7"/>
      <c r="UHK268" s="7"/>
      <c r="UHL268" s="7"/>
      <c r="UHM268" s="7"/>
      <c r="UHN268" s="7"/>
      <c r="UHO268" s="7"/>
      <c r="UHP268" s="7"/>
      <c r="UHQ268" s="7"/>
      <c r="UHR268" s="7"/>
      <c r="UHS268" s="7"/>
      <c r="UHT268" s="7"/>
      <c r="UHU268" s="7"/>
      <c r="UHV268" s="7"/>
      <c r="UHW268" s="7"/>
      <c r="UHX268" s="7"/>
      <c r="UHY268" s="7"/>
      <c r="UHZ268" s="7"/>
      <c r="UIA268" s="7"/>
      <c r="UIB268" s="7"/>
      <c r="UIC268" s="7"/>
      <c r="UID268" s="7"/>
      <c r="UIE268" s="7"/>
      <c r="UIF268" s="7"/>
      <c r="UIG268" s="7"/>
      <c r="UIH268" s="7"/>
      <c r="UII268" s="7"/>
      <c r="UIJ268" s="7"/>
      <c r="UIK268" s="7"/>
      <c r="UIL268" s="7"/>
      <c r="UIM268" s="7"/>
      <c r="UIN268" s="7"/>
      <c r="UIO268" s="7"/>
      <c r="UIP268" s="7"/>
      <c r="UIQ268" s="7"/>
      <c r="UIR268" s="7"/>
      <c r="UIS268" s="7"/>
      <c r="UIT268" s="7"/>
      <c r="UIU268" s="7"/>
      <c r="UIV268" s="7"/>
      <c r="UIW268" s="7"/>
      <c r="UIX268" s="7"/>
      <c r="UIY268" s="7"/>
      <c r="UIZ268" s="7"/>
      <c r="UJA268" s="7"/>
      <c r="UJB268" s="7"/>
      <c r="UJC268" s="7"/>
      <c r="UJD268" s="7"/>
      <c r="UJE268" s="7"/>
      <c r="UJF268" s="7"/>
      <c r="UJG268" s="7"/>
      <c r="UJH268" s="7"/>
      <c r="UJI268" s="7"/>
      <c r="UJJ268" s="7"/>
      <c r="UJK268" s="7"/>
      <c r="UJL268" s="7"/>
      <c r="UJM268" s="7"/>
      <c r="UJN268" s="7"/>
      <c r="UJO268" s="7"/>
      <c r="UJP268" s="7"/>
      <c r="UJQ268" s="7"/>
      <c r="UJR268" s="7"/>
      <c r="UJS268" s="7"/>
      <c r="UJT268" s="7"/>
      <c r="UJU268" s="7"/>
      <c r="UJV268" s="7"/>
      <c r="UJW268" s="7"/>
      <c r="UJX268" s="7"/>
      <c r="UJY268" s="7"/>
      <c r="UJZ268" s="7"/>
      <c r="UKA268" s="7"/>
      <c r="UKB268" s="7"/>
      <c r="UKC268" s="7"/>
      <c r="UKD268" s="7"/>
      <c r="UKE268" s="7"/>
      <c r="UKF268" s="7"/>
      <c r="UKG268" s="7"/>
      <c r="UKH268" s="7"/>
      <c r="UKI268" s="7"/>
      <c r="UKJ268" s="7"/>
      <c r="UKK268" s="7"/>
      <c r="UKL268" s="7"/>
      <c r="UKM268" s="7"/>
      <c r="UKN268" s="7"/>
      <c r="UKO268" s="7"/>
      <c r="UKP268" s="7"/>
      <c r="UKQ268" s="7"/>
      <c r="UKR268" s="7"/>
      <c r="UKS268" s="7"/>
      <c r="UKT268" s="7"/>
      <c r="UKU268" s="7"/>
      <c r="UKV268" s="7"/>
      <c r="UKW268" s="7"/>
      <c r="UKX268" s="7"/>
      <c r="UKY268" s="7"/>
      <c r="UKZ268" s="7"/>
      <c r="ULA268" s="7"/>
      <c r="ULB268" s="7"/>
      <c r="ULC268" s="7"/>
      <c r="ULD268" s="7"/>
      <c r="ULE268" s="7"/>
      <c r="ULF268" s="7"/>
      <c r="ULG268" s="7"/>
      <c r="ULH268" s="7"/>
      <c r="ULI268" s="7"/>
      <c r="ULJ268" s="7"/>
      <c r="ULK268" s="7"/>
      <c r="ULL268" s="7"/>
      <c r="ULM268" s="7"/>
      <c r="ULN268" s="7"/>
      <c r="ULO268" s="7"/>
      <c r="ULP268" s="7"/>
      <c r="ULQ268" s="7"/>
      <c r="ULR268" s="7"/>
      <c r="ULS268" s="7"/>
      <c r="ULT268" s="7"/>
      <c r="ULU268" s="7"/>
      <c r="ULV268" s="7"/>
      <c r="ULW268" s="7"/>
      <c r="ULX268" s="7"/>
      <c r="ULY268" s="7"/>
      <c r="ULZ268" s="7"/>
      <c r="UMA268" s="7"/>
      <c r="UMB268" s="7"/>
      <c r="UMC268" s="7"/>
      <c r="UMD268" s="7"/>
      <c r="UME268" s="7"/>
      <c r="UMF268" s="7"/>
      <c r="UMG268" s="7"/>
      <c r="UMH268" s="7"/>
      <c r="UMI268" s="7"/>
      <c r="UMJ268" s="7"/>
      <c r="UMK268" s="7"/>
      <c r="UML268" s="7"/>
      <c r="UMM268" s="7"/>
      <c r="UMN268" s="7"/>
      <c r="UMO268" s="7"/>
      <c r="UMP268" s="7"/>
      <c r="UMQ268" s="7"/>
      <c r="UMR268" s="7"/>
      <c r="UMS268" s="7"/>
      <c r="UMT268" s="7"/>
      <c r="UMU268" s="7"/>
      <c r="UMV268" s="7"/>
      <c r="UMW268" s="7"/>
      <c r="UMX268" s="7"/>
      <c r="UMY268" s="7"/>
      <c r="UMZ268" s="7"/>
      <c r="UNA268" s="7"/>
      <c r="UNB268" s="7"/>
      <c r="UNC268" s="7"/>
      <c r="UND268" s="7"/>
      <c r="UNE268" s="7"/>
      <c r="UNF268" s="7"/>
      <c r="UNG268" s="7"/>
      <c r="UNH268" s="7"/>
      <c r="UNI268" s="7"/>
      <c r="UNJ268" s="7"/>
      <c r="UNK268" s="7"/>
      <c r="UNL268" s="7"/>
      <c r="UNM268" s="7"/>
      <c r="UNN268" s="7"/>
      <c r="UNO268" s="7"/>
      <c r="UNP268" s="7"/>
      <c r="UNQ268" s="7"/>
      <c r="UNR268" s="7"/>
      <c r="UNS268" s="7"/>
      <c r="UNT268" s="7"/>
      <c r="UNU268" s="7"/>
      <c r="UNV268" s="7"/>
      <c r="UNW268" s="7"/>
      <c r="UNX268" s="7"/>
      <c r="UNY268" s="7"/>
      <c r="UNZ268" s="7"/>
      <c r="UOA268" s="7"/>
      <c r="UOB268" s="7"/>
      <c r="UOC268" s="7"/>
      <c r="UOD268" s="7"/>
      <c r="UOE268" s="7"/>
      <c r="UOF268" s="7"/>
      <c r="UOG268" s="7"/>
      <c r="UOH268" s="7"/>
      <c r="UOI268" s="7"/>
      <c r="UOJ268" s="7"/>
      <c r="UOK268" s="7"/>
      <c r="UOL268" s="7"/>
      <c r="UOM268" s="7"/>
      <c r="UON268" s="7"/>
      <c r="UOO268" s="7"/>
      <c r="UOP268" s="7"/>
      <c r="UOQ268" s="7"/>
      <c r="UOR268" s="7"/>
      <c r="UOS268" s="7"/>
      <c r="UOT268" s="7"/>
      <c r="UOU268" s="7"/>
      <c r="UOV268" s="7"/>
      <c r="UOW268" s="7"/>
      <c r="UOX268" s="7"/>
      <c r="UOY268" s="7"/>
      <c r="UOZ268" s="7"/>
      <c r="UPA268" s="7"/>
      <c r="UPB268" s="7"/>
      <c r="UPC268" s="7"/>
      <c r="UPD268" s="7"/>
      <c r="UPE268" s="7"/>
      <c r="UPF268" s="7"/>
      <c r="UPG268" s="7"/>
      <c r="UPH268" s="7"/>
      <c r="UPI268" s="7"/>
      <c r="UPJ268" s="7"/>
      <c r="UPK268" s="7"/>
      <c r="UPL268" s="7"/>
      <c r="UPM268" s="7"/>
      <c r="UPN268" s="7"/>
      <c r="UPO268" s="7"/>
      <c r="UPP268" s="7"/>
      <c r="UPQ268" s="7"/>
      <c r="UPR268" s="7"/>
      <c r="UPS268" s="7"/>
      <c r="UPT268" s="7"/>
      <c r="UPU268" s="7"/>
      <c r="UPV268" s="7"/>
      <c r="UPW268" s="7"/>
      <c r="UPX268" s="7"/>
      <c r="UPY268" s="7"/>
      <c r="UPZ268" s="7"/>
      <c r="UQA268" s="7"/>
      <c r="UQB268" s="7"/>
      <c r="UQC268" s="7"/>
      <c r="UQD268" s="7"/>
      <c r="UQE268" s="7"/>
      <c r="UQF268" s="7"/>
      <c r="UQG268" s="7"/>
      <c r="UQH268" s="7"/>
      <c r="UQI268" s="7"/>
      <c r="UQJ268" s="7"/>
      <c r="UQK268" s="7"/>
      <c r="UQL268" s="7"/>
      <c r="UQM268" s="7"/>
      <c r="UQN268" s="7"/>
      <c r="UQO268" s="7"/>
      <c r="UQP268" s="7"/>
      <c r="UQQ268" s="7"/>
      <c r="UQR268" s="7"/>
      <c r="UQS268" s="7"/>
      <c r="UQT268" s="7"/>
      <c r="UQU268" s="7"/>
      <c r="UQV268" s="7"/>
      <c r="UQW268" s="7"/>
      <c r="UQX268" s="7"/>
      <c r="UQY268" s="7"/>
      <c r="UQZ268" s="7"/>
      <c r="URA268" s="7"/>
      <c r="URB268" s="7"/>
      <c r="URC268" s="7"/>
      <c r="URD268" s="7"/>
      <c r="URE268" s="7"/>
      <c r="URF268" s="7"/>
      <c r="URG268" s="7"/>
      <c r="URH268" s="7"/>
      <c r="URI268" s="7"/>
      <c r="URJ268" s="7"/>
      <c r="URK268" s="7"/>
      <c r="URL268" s="7"/>
      <c r="URM268" s="7"/>
      <c r="URN268" s="7"/>
      <c r="URO268" s="7"/>
      <c r="URP268" s="7"/>
      <c r="URQ268" s="7"/>
      <c r="URR268" s="7"/>
      <c r="URS268" s="7"/>
      <c r="URT268" s="7"/>
      <c r="URU268" s="7"/>
      <c r="URV268" s="7"/>
      <c r="URW268" s="7"/>
      <c r="URX268" s="7"/>
      <c r="URY268" s="7"/>
      <c r="URZ268" s="7"/>
      <c r="USA268" s="7"/>
      <c r="USB268" s="7"/>
      <c r="USC268" s="7"/>
      <c r="USD268" s="7"/>
      <c r="USE268" s="7"/>
      <c r="USF268" s="7"/>
      <c r="USG268" s="7"/>
      <c r="USH268" s="7"/>
      <c r="USI268" s="7"/>
      <c r="USJ268" s="7"/>
      <c r="USK268" s="7"/>
      <c r="USL268" s="7"/>
      <c r="USM268" s="7"/>
      <c r="USN268" s="7"/>
      <c r="USO268" s="7"/>
      <c r="USP268" s="7"/>
      <c r="USQ268" s="7"/>
      <c r="USR268" s="7"/>
      <c r="USS268" s="7"/>
      <c r="UST268" s="7"/>
      <c r="USU268" s="7"/>
      <c r="USV268" s="7"/>
      <c r="USW268" s="7"/>
      <c r="USX268" s="7"/>
      <c r="USY268" s="7"/>
      <c r="USZ268" s="7"/>
      <c r="UTA268" s="7"/>
      <c r="UTB268" s="7"/>
      <c r="UTC268" s="7"/>
      <c r="UTD268" s="7"/>
      <c r="UTE268" s="7"/>
      <c r="UTF268" s="7"/>
      <c r="UTG268" s="7"/>
      <c r="UTH268" s="7"/>
      <c r="UTI268" s="7"/>
      <c r="UTJ268" s="7"/>
      <c r="UTK268" s="7"/>
      <c r="UTL268" s="7"/>
      <c r="UTM268" s="7"/>
      <c r="UTN268" s="7"/>
      <c r="UTO268" s="7"/>
      <c r="UTP268" s="7"/>
      <c r="UTQ268" s="7"/>
      <c r="UTR268" s="7"/>
      <c r="UTS268" s="7"/>
      <c r="UTT268" s="7"/>
      <c r="UTU268" s="7"/>
      <c r="UTV268" s="7"/>
      <c r="UTW268" s="7"/>
      <c r="UTX268" s="7"/>
      <c r="UTY268" s="7"/>
      <c r="UTZ268" s="7"/>
      <c r="UUA268" s="7"/>
      <c r="UUB268" s="7"/>
      <c r="UUC268" s="7"/>
      <c r="UUD268" s="7"/>
      <c r="UUE268" s="7"/>
      <c r="UUF268" s="7"/>
      <c r="UUG268" s="7"/>
      <c r="UUH268" s="7"/>
      <c r="UUI268" s="7"/>
      <c r="UUJ268" s="7"/>
      <c r="UUK268" s="7"/>
      <c r="UUL268" s="7"/>
      <c r="UUM268" s="7"/>
      <c r="UUN268" s="7"/>
      <c r="UUO268" s="7"/>
      <c r="UUP268" s="7"/>
      <c r="UUQ268" s="7"/>
      <c r="UUR268" s="7"/>
      <c r="UUS268" s="7"/>
      <c r="UUT268" s="7"/>
      <c r="UUU268" s="7"/>
      <c r="UUV268" s="7"/>
      <c r="UUW268" s="7"/>
      <c r="UUX268" s="7"/>
      <c r="UUY268" s="7"/>
      <c r="UUZ268" s="7"/>
      <c r="UVA268" s="7"/>
      <c r="UVB268" s="7"/>
      <c r="UVC268" s="7"/>
      <c r="UVD268" s="7"/>
      <c r="UVE268" s="7"/>
      <c r="UVF268" s="7"/>
      <c r="UVG268" s="7"/>
      <c r="UVH268" s="7"/>
      <c r="UVI268" s="7"/>
      <c r="UVJ268" s="7"/>
      <c r="UVK268" s="7"/>
      <c r="UVL268" s="7"/>
      <c r="UVM268" s="7"/>
      <c r="UVN268" s="7"/>
      <c r="UVO268" s="7"/>
      <c r="UVP268" s="7"/>
      <c r="UVQ268" s="7"/>
      <c r="UVR268" s="7"/>
      <c r="UVS268" s="7"/>
      <c r="UVT268" s="7"/>
      <c r="UVU268" s="7"/>
      <c r="UVV268" s="7"/>
      <c r="UVW268" s="7"/>
      <c r="UVX268" s="7"/>
      <c r="UVY268" s="7"/>
      <c r="UVZ268" s="7"/>
      <c r="UWA268" s="7"/>
      <c r="UWB268" s="7"/>
      <c r="UWC268" s="7"/>
      <c r="UWD268" s="7"/>
      <c r="UWE268" s="7"/>
      <c r="UWF268" s="7"/>
      <c r="UWG268" s="7"/>
      <c r="UWH268" s="7"/>
      <c r="UWI268" s="7"/>
      <c r="UWJ268" s="7"/>
      <c r="UWK268" s="7"/>
      <c r="UWL268" s="7"/>
      <c r="UWM268" s="7"/>
      <c r="UWN268" s="7"/>
      <c r="UWO268" s="7"/>
      <c r="UWP268" s="7"/>
      <c r="UWQ268" s="7"/>
      <c r="UWR268" s="7"/>
      <c r="UWS268" s="7"/>
      <c r="UWT268" s="7"/>
      <c r="UWU268" s="7"/>
      <c r="UWV268" s="7"/>
      <c r="UWW268" s="7"/>
      <c r="UWX268" s="7"/>
      <c r="UWY268" s="7"/>
      <c r="UWZ268" s="7"/>
      <c r="UXA268" s="7"/>
      <c r="UXB268" s="7"/>
      <c r="UXC268" s="7"/>
      <c r="UXD268" s="7"/>
      <c r="UXE268" s="7"/>
      <c r="UXF268" s="7"/>
      <c r="UXG268" s="7"/>
      <c r="UXH268" s="7"/>
      <c r="UXI268" s="7"/>
      <c r="UXJ268" s="7"/>
      <c r="UXK268" s="7"/>
      <c r="UXL268" s="7"/>
      <c r="UXM268" s="7"/>
      <c r="UXN268" s="7"/>
      <c r="UXO268" s="7"/>
      <c r="UXP268" s="7"/>
      <c r="UXQ268" s="7"/>
      <c r="UXR268" s="7"/>
      <c r="UXS268" s="7"/>
      <c r="UXT268" s="7"/>
      <c r="UXU268" s="7"/>
      <c r="UXV268" s="7"/>
      <c r="UXW268" s="7"/>
      <c r="UXX268" s="7"/>
      <c r="UXY268" s="7"/>
      <c r="UXZ268" s="7"/>
      <c r="UYA268" s="7"/>
      <c r="UYB268" s="7"/>
      <c r="UYC268" s="7"/>
      <c r="UYD268" s="7"/>
      <c r="UYE268" s="7"/>
      <c r="UYF268" s="7"/>
      <c r="UYG268" s="7"/>
      <c r="UYH268" s="7"/>
      <c r="UYI268" s="7"/>
      <c r="UYJ268" s="7"/>
      <c r="UYK268" s="7"/>
      <c r="UYL268" s="7"/>
      <c r="UYM268" s="7"/>
      <c r="UYN268" s="7"/>
      <c r="UYO268" s="7"/>
      <c r="UYP268" s="7"/>
      <c r="UYQ268" s="7"/>
      <c r="UYR268" s="7"/>
      <c r="UYS268" s="7"/>
      <c r="UYT268" s="7"/>
      <c r="UYU268" s="7"/>
      <c r="UYV268" s="7"/>
      <c r="UYW268" s="7"/>
      <c r="UYX268" s="7"/>
      <c r="UYY268" s="7"/>
      <c r="UYZ268" s="7"/>
      <c r="UZA268" s="7"/>
      <c r="UZB268" s="7"/>
      <c r="UZC268" s="7"/>
      <c r="UZD268" s="7"/>
      <c r="UZE268" s="7"/>
      <c r="UZF268" s="7"/>
      <c r="UZG268" s="7"/>
      <c r="UZH268" s="7"/>
      <c r="UZI268" s="7"/>
      <c r="UZJ268" s="7"/>
      <c r="UZK268" s="7"/>
      <c r="UZL268" s="7"/>
      <c r="UZM268" s="7"/>
      <c r="UZN268" s="7"/>
      <c r="UZO268" s="7"/>
      <c r="UZP268" s="7"/>
      <c r="UZQ268" s="7"/>
      <c r="UZR268" s="7"/>
      <c r="UZS268" s="7"/>
      <c r="UZT268" s="7"/>
      <c r="UZU268" s="7"/>
      <c r="UZV268" s="7"/>
      <c r="UZW268" s="7"/>
      <c r="UZX268" s="7"/>
      <c r="UZY268" s="7"/>
      <c r="UZZ268" s="7"/>
      <c r="VAA268" s="7"/>
      <c r="VAB268" s="7"/>
      <c r="VAC268" s="7"/>
      <c r="VAD268" s="7"/>
      <c r="VAE268" s="7"/>
      <c r="VAF268" s="7"/>
      <c r="VAG268" s="7"/>
      <c r="VAH268" s="7"/>
      <c r="VAI268" s="7"/>
      <c r="VAJ268" s="7"/>
      <c r="VAK268" s="7"/>
      <c r="VAL268" s="7"/>
      <c r="VAM268" s="7"/>
      <c r="VAN268" s="7"/>
      <c r="VAO268" s="7"/>
      <c r="VAP268" s="7"/>
      <c r="VAQ268" s="7"/>
      <c r="VAR268" s="7"/>
      <c r="VAS268" s="7"/>
      <c r="VAT268" s="7"/>
      <c r="VAU268" s="7"/>
      <c r="VAV268" s="7"/>
      <c r="VAW268" s="7"/>
      <c r="VAX268" s="7"/>
      <c r="VAY268" s="7"/>
      <c r="VAZ268" s="7"/>
      <c r="VBA268" s="7"/>
      <c r="VBB268" s="7"/>
      <c r="VBC268" s="7"/>
      <c r="VBD268" s="7"/>
      <c r="VBE268" s="7"/>
      <c r="VBF268" s="7"/>
      <c r="VBG268" s="7"/>
      <c r="VBH268" s="7"/>
      <c r="VBI268" s="7"/>
      <c r="VBJ268" s="7"/>
      <c r="VBK268" s="7"/>
      <c r="VBL268" s="7"/>
      <c r="VBM268" s="7"/>
      <c r="VBN268" s="7"/>
      <c r="VBO268" s="7"/>
      <c r="VBP268" s="7"/>
      <c r="VBQ268" s="7"/>
      <c r="VBR268" s="7"/>
      <c r="VBS268" s="7"/>
      <c r="VBT268" s="7"/>
      <c r="VBU268" s="7"/>
      <c r="VBV268" s="7"/>
      <c r="VBW268" s="7"/>
      <c r="VBX268" s="7"/>
      <c r="VBY268" s="7"/>
      <c r="VBZ268" s="7"/>
      <c r="VCA268" s="7"/>
      <c r="VCB268" s="7"/>
      <c r="VCC268" s="7"/>
      <c r="VCD268" s="7"/>
      <c r="VCE268" s="7"/>
      <c r="VCF268" s="7"/>
      <c r="VCG268" s="7"/>
      <c r="VCH268" s="7"/>
      <c r="VCI268" s="7"/>
      <c r="VCJ268" s="7"/>
      <c r="VCK268" s="7"/>
      <c r="VCL268" s="7"/>
      <c r="VCM268" s="7"/>
      <c r="VCN268" s="7"/>
      <c r="VCO268" s="7"/>
      <c r="VCP268" s="7"/>
      <c r="VCQ268" s="7"/>
      <c r="VCR268" s="7"/>
      <c r="VCS268" s="7"/>
      <c r="VCT268" s="7"/>
      <c r="VCU268" s="7"/>
      <c r="VCV268" s="7"/>
      <c r="VCW268" s="7"/>
      <c r="VCX268" s="7"/>
      <c r="VCY268" s="7"/>
      <c r="VCZ268" s="7"/>
      <c r="VDA268" s="7"/>
      <c r="VDB268" s="7"/>
      <c r="VDC268" s="7"/>
      <c r="VDD268" s="7"/>
      <c r="VDE268" s="7"/>
      <c r="VDF268" s="7"/>
      <c r="VDG268" s="7"/>
      <c r="VDH268" s="7"/>
      <c r="VDI268" s="7"/>
      <c r="VDJ268" s="7"/>
      <c r="VDK268" s="7"/>
      <c r="VDL268" s="7"/>
      <c r="VDM268" s="7"/>
      <c r="VDN268" s="7"/>
      <c r="VDO268" s="7"/>
      <c r="VDP268" s="7"/>
      <c r="VDQ268" s="7"/>
      <c r="VDR268" s="7"/>
      <c r="VDS268" s="7"/>
      <c r="VDT268" s="7"/>
      <c r="VDU268" s="7"/>
      <c r="VDV268" s="7"/>
      <c r="VDW268" s="7"/>
      <c r="VDX268" s="7"/>
      <c r="VDY268" s="7"/>
      <c r="VDZ268" s="7"/>
      <c r="VEA268" s="7"/>
      <c r="VEB268" s="7"/>
      <c r="VEC268" s="7"/>
      <c r="VED268" s="7"/>
      <c r="VEE268" s="7"/>
      <c r="VEF268" s="7"/>
      <c r="VEG268" s="7"/>
      <c r="VEH268" s="7"/>
      <c r="VEI268" s="7"/>
      <c r="VEJ268" s="7"/>
      <c r="VEK268" s="7"/>
      <c r="VEL268" s="7"/>
      <c r="VEM268" s="7"/>
      <c r="VEN268" s="7"/>
      <c r="VEO268" s="7"/>
      <c r="VEP268" s="7"/>
      <c r="VEQ268" s="7"/>
      <c r="VER268" s="7"/>
      <c r="VES268" s="7"/>
      <c r="VET268" s="7"/>
      <c r="VEU268" s="7"/>
      <c r="VEV268" s="7"/>
      <c r="VEW268" s="7"/>
      <c r="VEX268" s="7"/>
      <c r="VEY268" s="7"/>
      <c r="VEZ268" s="7"/>
      <c r="VFA268" s="7"/>
      <c r="VFB268" s="7"/>
      <c r="VFC268" s="7"/>
      <c r="VFD268" s="7"/>
      <c r="VFE268" s="7"/>
      <c r="VFF268" s="7"/>
      <c r="VFG268" s="7"/>
      <c r="VFH268" s="7"/>
      <c r="VFI268" s="7"/>
      <c r="VFJ268" s="7"/>
      <c r="VFK268" s="7"/>
      <c r="VFL268" s="7"/>
      <c r="VFM268" s="7"/>
      <c r="VFN268" s="7"/>
      <c r="VFO268" s="7"/>
      <c r="VFP268" s="7"/>
      <c r="VFQ268" s="7"/>
      <c r="VFR268" s="7"/>
      <c r="VFS268" s="7"/>
      <c r="VFT268" s="7"/>
      <c r="VFU268" s="7"/>
      <c r="VFV268" s="7"/>
      <c r="VFW268" s="7"/>
      <c r="VFX268" s="7"/>
      <c r="VFY268" s="7"/>
      <c r="VFZ268" s="7"/>
      <c r="VGA268" s="7"/>
      <c r="VGB268" s="7"/>
      <c r="VGC268" s="7"/>
      <c r="VGD268" s="7"/>
      <c r="VGE268" s="7"/>
      <c r="VGF268" s="7"/>
      <c r="VGG268" s="7"/>
      <c r="VGH268" s="7"/>
      <c r="VGI268" s="7"/>
      <c r="VGJ268" s="7"/>
      <c r="VGK268" s="7"/>
      <c r="VGL268" s="7"/>
      <c r="VGM268" s="7"/>
      <c r="VGN268" s="7"/>
      <c r="VGO268" s="7"/>
      <c r="VGP268" s="7"/>
      <c r="VGQ268" s="7"/>
      <c r="VGR268" s="7"/>
      <c r="VGS268" s="7"/>
      <c r="VGT268" s="7"/>
      <c r="VGU268" s="7"/>
      <c r="VGV268" s="7"/>
      <c r="VGW268" s="7"/>
      <c r="VGX268" s="7"/>
      <c r="VGY268" s="7"/>
      <c r="VGZ268" s="7"/>
      <c r="VHA268" s="7"/>
      <c r="VHB268" s="7"/>
      <c r="VHC268" s="7"/>
      <c r="VHD268" s="7"/>
      <c r="VHE268" s="7"/>
      <c r="VHF268" s="7"/>
      <c r="VHG268" s="7"/>
      <c r="VHH268" s="7"/>
      <c r="VHI268" s="7"/>
      <c r="VHJ268" s="7"/>
      <c r="VHK268" s="7"/>
      <c r="VHL268" s="7"/>
      <c r="VHM268" s="7"/>
      <c r="VHN268" s="7"/>
      <c r="VHO268" s="7"/>
      <c r="VHP268" s="7"/>
      <c r="VHQ268" s="7"/>
      <c r="VHR268" s="7"/>
      <c r="VHS268" s="7"/>
      <c r="VHT268" s="7"/>
      <c r="VHU268" s="7"/>
      <c r="VHV268" s="7"/>
      <c r="VHW268" s="7"/>
      <c r="VHX268" s="7"/>
      <c r="VHY268" s="7"/>
      <c r="VHZ268" s="7"/>
      <c r="VIA268" s="7"/>
      <c r="VIB268" s="7"/>
      <c r="VIC268" s="7"/>
      <c r="VID268" s="7"/>
      <c r="VIE268" s="7"/>
      <c r="VIF268" s="7"/>
      <c r="VIG268" s="7"/>
      <c r="VIH268" s="7"/>
      <c r="VII268" s="7"/>
      <c r="VIJ268" s="7"/>
      <c r="VIK268" s="7"/>
      <c r="VIL268" s="7"/>
      <c r="VIM268" s="7"/>
      <c r="VIN268" s="7"/>
      <c r="VIO268" s="7"/>
      <c r="VIP268" s="7"/>
      <c r="VIQ268" s="7"/>
      <c r="VIR268" s="7"/>
      <c r="VIS268" s="7"/>
      <c r="VIT268" s="7"/>
      <c r="VIU268" s="7"/>
      <c r="VIV268" s="7"/>
      <c r="VIW268" s="7"/>
      <c r="VIX268" s="7"/>
      <c r="VIY268" s="7"/>
      <c r="VIZ268" s="7"/>
      <c r="VJA268" s="7"/>
      <c r="VJB268" s="7"/>
      <c r="VJC268" s="7"/>
      <c r="VJD268" s="7"/>
      <c r="VJE268" s="7"/>
      <c r="VJF268" s="7"/>
      <c r="VJG268" s="7"/>
      <c r="VJH268" s="7"/>
      <c r="VJI268" s="7"/>
      <c r="VJJ268" s="7"/>
      <c r="VJK268" s="7"/>
      <c r="VJL268" s="7"/>
      <c r="VJM268" s="7"/>
      <c r="VJN268" s="7"/>
      <c r="VJO268" s="7"/>
      <c r="VJP268" s="7"/>
      <c r="VJQ268" s="7"/>
      <c r="VJR268" s="7"/>
      <c r="VJS268" s="7"/>
      <c r="VJT268" s="7"/>
      <c r="VJU268" s="7"/>
      <c r="VJV268" s="7"/>
      <c r="VJW268" s="7"/>
      <c r="VJX268" s="7"/>
      <c r="VJY268" s="7"/>
      <c r="VJZ268" s="7"/>
      <c r="VKA268" s="7"/>
      <c r="VKB268" s="7"/>
      <c r="VKC268" s="7"/>
      <c r="VKD268" s="7"/>
      <c r="VKE268" s="7"/>
      <c r="VKF268" s="7"/>
      <c r="VKG268" s="7"/>
      <c r="VKH268" s="7"/>
      <c r="VKI268" s="7"/>
      <c r="VKJ268" s="7"/>
      <c r="VKK268" s="7"/>
      <c r="VKL268" s="7"/>
      <c r="VKM268" s="7"/>
      <c r="VKN268" s="7"/>
      <c r="VKO268" s="7"/>
      <c r="VKP268" s="7"/>
      <c r="VKQ268" s="7"/>
      <c r="VKR268" s="7"/>
      <c r="VKS268" s="7"/>
      <c r="VKT268" s="7"/>
      <c r="VKU268" s="7"/>
      <c r="VKV268" s="7"/>
      <c r="VKW268" s="7"/>
      <c r="VKX268" s="7"/>
      <c r="VKY268" s="7"/>
      <c r="VKZ268" s="7"/>
      <c r="VLA268" s="7"/>
      <c r="VLB268" s="7"/>
      <c r="VLC268" s="7"/>
      <c r="VLD268" s="7"/>
      <c r="VLE268" s="7"/>
      <c r="VLF268" s="7"/>
      <c r="VLG268" s="7"/>
      <c r="VLH268" s="7"/>
      <c r="VLI268" s="7"/>
      <c r="VLJ268" s="7"/>
      <c r="VLK268" s="7"/>
      <c r="VLL268" s="7"/>
      <c r="VLM268" s="7"/>
      <c r="VLN268" s="7"/>
      <c r="VLO268" s="7"/>
      <c r="VLP268" s="7"/>
      <c r="VLQ268" s="7"/>
      <c r="VLR268" s="7"/>
      <c r="VLS268" s="7"/>
      <c r="VLT268" s="7"/>
      <c r="VLU268" s="7"/>
      <c r="VLV268" s="7"/>
      <c r="VLW268" s="7"/>
      <c r="VLX268" s="7"/>
      <c r="VLY268" s="7"/>
      <c r="VLZ268" s="7"/>
      <c r="VMA268" s="7"/>
      <c r="VMB268" s="7"/>
      <c r="VMC268" s="7"/>
      <c r="VMD268" s="7"/>
      <c r="VME268" s="7"/>
      <c r="VMF268" s="7"/>
      <c r="VMG268" s="7"/>
      <c r="VMH268" s="7"/>
      <c r="VMI268" s="7"/>
      <c r="VMJ268" s="7"/>
      <c r="VMK268" s="7"/>
      <c r="VML268" s="7"/>
      <c r="VMM268" s="7"/>
      <c r="VMN268" s="7"/>
      <c r="VMO268" s="7"/>
      <c r="VMP268" s="7"/>
      <c r="VMQ268" s="7"/>
      <c r="VMR268" s="7"/>
      <c r="VMS268" s="7"/>
      <c r="VMT268" s="7"/>
      <c r="VMU268" s="7"/>
      <c r="VMV268" s="7"/>
      <c r="VMW268" s="7"/>
      <c r="VMX268" s="7"/>
      <c r="VMY268" s="7"/>
      <c r="VMZ268" s="7"/>
      <c r="VNA268" s="7"/>
      <c r="VNB268" s="7"/>
      <c r="VNC268" s="7"/>
      <c r="VND268" s="7"/>
      <c r="VNE268" s="7"/>
      <c r="VNF268" s="7"/>
      <c r="VNG268" s="7"/>
      <c r="VNH268" s="7"/>
      <c r="VNI268" s="7"/>
      <c r="VNJ268" s="7"/>
      <c r="VNK268" s="7"/>
      <c r="VNL268" s="7"/>
      <c r="VNM268" s="7"/>
      <c r="VNN268" s="7"/>
      <c r="VNO268" s="7"/>
      <c r="VNP268" s="7"/>
      <c r="VNQ268" s="7"/>
      <c r="VNR268" s="7"/>
      <c r="VNS268" s="7"/>
      <c r="VNT268" s="7"/>
      <c r="VNU268" s="7"/>
      <c r="VNV268" s="7"/>
      <c r="VNW268" s="7"/>
      <c r="VNX268" s="7"/>
      <c r="VNY268" s="7"/>
      <c r="VNZ268" s="7"/>
      <c r="VOA268" s="7"/>
      <c r="VOB268" s="7"/>
      <c r="VOC268" s="7"/>
      <c r="VOD268" s="7"/>
      <c r="VOE268" s="7"/>
      <c r="VOF268" s="7"/>
      <c r="VOG268" s="7"/>
      <c r="VOH268" s="7"/>
      <c r="VOI268" s="7"/>
      <c r="VOJ268" s="7"/>
      <c r="VOK268" s="7"/>
      <c r="VOL268" s="7"/>
      <c r="VOM268" s="7"/>
      <c r="VON268" s="7"/>
      <c r="VOO268" s="7"/>
      <c r="VOP268" s="7"/>
      <c r="VOQ268" s="7"/>
      <c r="VOR268" s="7"/>
      <c r="VOS268" s="7"/>
      <c r="VOT268" s="7"/>
      <c r="VOU268" s="7"/>
      <c r="VOV268" s="7"/>
      <c r="VOW268" s="7"/>
      <c r="VOX268" s="7"/>
      <c r="VOY268" s="7"/>
      <c r="VOZ268" s="7"/>
      <c r="VPA268" s="7"/>
      <c r="VPB268" s="7"/>
      <c r="VPC268" s="7"/>
      <c r="VPD268" s="7"/>
      <c r="VPE268" s="7"/>
      <c r="VPF268" s="7"/>
      <c r="VPG268" s="7"/>
      <c r="VPH268" s="7"/>
      <c r="VPI268" s="7"/>
      <c r="VPJ268" s="7"/>
      <c r="VPK268" s="7"/>
      <c r="VPL268" s="7"/>
      <c r="VPM268" s="7"/>
      <c r="VPN268" s="7"/>
      <c r="VPO268" s="7"/>
      <c r="VPP268" s="7"/>
      <c r="VPQ268" s="7"/>
      <c r="VPR268" s="7"/>
      <c r="VPS268" s="7"/>
      <c r="VPT268" s="7"/>
      <c r="VPU268" s="7"/>
      <c r="VPV268" s="7"/>
      <c r="VPW268" s="7"/>
      <c r="VPX268" s="7"/>
      <c r="VPY268" s="7"/>
      <c r="VPZ268" s="7"/>
      <c r="VQA268" s="7"/>
      <c r="VQB268" s="7"/>
      <c r="VQC268" s="7"/>
      <c r="VQD268" s="7"/>
      <c r="VQE268" s="7"/>
      <c r="VQF268" s="7"/>
      <c r="VQG268" s="7"/>
      <c r="VQH268" s="7"/>
      <c r="VQI268" s="7"/>
      <c r="VQJ268" s="7"/>
      <c r="VQK268" s="7"/>
      <c r="VQL268" s="7"/>
      <c r="VQM268" s="7"/>
      <c r="VQN268" s="7"/>
      <c r="VQO268" s="7"/>
      <c r="VQP268" s="7"/>
      <c r="VQQ268" s="7"/>
      <c r="VQR268" s="7"/>
      <c r="VQS268" s="7"/>
      <c r="VQT268" s="7"/>
      <c r="VQU268" s="7"/>
      <c r="VQV268" s="7"/>
      <c r="VQW268" s="7"/>
      <c r="VQX268" s="7"/>
      <c r="VQY268" s="7"/>
      <c r="VQZ268" s="7"/>
      <c r="VRA268" s="7"/>
      <c r="VRB268" s="7"/>
      <c r="VRC268" s="7"/>
      <c r="VRD268" s="7"/>
      <c r="VRE268" s="7"/>
      <c r="VRF268" s="7"/>
      <c r="VRG268" s="7"/>
      <c r="VRH268" s="7"/>
      <c r="VRI268" s="7"/>
      <c r="VRJ268" s="7"/>
      <c r="VRK268" s="7"/>
      <c r="VRL268" s="7"/>
      <c r="VRM268" s="7"/>
      <c r="VRN268" s="7"/>
      <c r="VRO268" s="7"/>
      <c r="VRP268" s="7"/>
      <c r="VRQ268" s="7"/>
      <c r="VRR268" s="7"/>
      <c r="VRS268" s="7"/>
      <c r="VRT268" s="7"/>
      <c r="VRU268" s="7"/>
      <c r="VRV268" s="7"/>
      <c r="VRW268" s="7"/>
      <c r="VRX268" s="7"/>
      <c r="VRY268" s="7"/>
      <c r="VRZ268" s="7"/>
      <c r="VSA268" s="7"/>
      <c r="VSB268" s="7"/>
      <c r="VSC268" s="7"/>
      <c r="VSD268" s="7"/>
      <c r="VSE268" s="7"/>
      <c r="VSF268" s="7"/>
      <c r="VSG268" s="7"/>
      <c r="VSH268" s="7"/>
      <c r="VSI268" s="7"/>
      <c r="VSJ268" s="7"/>
      <c r="VSK268" s="7"/>
      <c r="VSL268" s="7"/>
      <c r="VSM268" s="7"/>
      <c r="VSN268" s="7"/>
      <c r="VSO268" s="7"/>
      <c r="VSP268" s="7"/>
      <c r="VSQ268" s="7"/>
      <c r="VSR268" s="7"/>
      <c r="VSS268" s="7"/>
      <c r="VST268" s="7"/>
      <c r="VSU268" s="7"/>
      <c r="VSV268" s="7"/>
      <c r="VSW268" s="7"/>
      <c r="VSX268" s="7"/>
      <c r="VSY268" s="7"/>
      <c r="VSZ268" s="7"/>
      <c r="VTA268" s="7"/>
      <c r="VTB268" s="7"/>
      <c r="VTC268" s="7"/>
      <c r="VTD268" s="7"/>
      <c r="VTE268" s="7"/>
      <c r="VTF268" s="7"/>
      <c r="VTG268" s="7"/>
      <c r="VTH268" s="7"/>
      <c r="VTI268" s="7"/>
      <c r="VTJ268" s="7"/>
      <c r="VTK268" s="7"/>
      <c r="VTL268" s="7"/>
      <c r="VTM268" s="7"/>
      <c r="VTN268" s="7"/>
      <c r="VTO268" s="7"/>
      <c r="VTP268" s="7"/>
      <c r="VTQ268" s="7"/>
      <c r="VTR268" s="7"/>
      <c r="VTS268" s="7"/>
      <c r="VTT268" s="7"/>
      <c r="VTU268" s="7"/>
      <c r="VTV268" s="7"/>
      <c r="VTW268" s="7"/>
      <c r="VTX268" s="7"/>
      <c r="VTY268" s="7"/>
      <c r="VTZ268" s="7"/>
      <c r="VUA268" s="7"/>
      <c r="VUB268" s="7"/>
      <c r="VUC268" s="7"/>
      <c r="VUD268" s="7"/>
      <c r="VUE268" s="7"/>
      <c r="VUF268" s="7"/>
      <c r="VUG268" s="7"/>
      <c r="VUH268" s="7"/>
      <c r="VUI268" s="7"/>
      <c r="VUJ268" s="7"/>
      <c r="VUK268" s="7"/>
      <c r="VUL268" s="7"/>
      <c r="VUM268" s="7"/>
      <c r="VUN268" s="7"/>
      <c r="VUO268" s="7"/>
      <c r="VUP268" s="7"/>
      <c r="VUQ268" s="7"/>
      <c r="VUR268" s="7"/>
      <c r="VUS268" s="7"/>
      <c r="VUT268" s="7"/>
      <c r="VUU268" s="7"/>
      <c r="VUV268" s="7"/>
      <c r="VUW268" s="7"/>
      <c r="VUX268" s="7"/>
      <c r="VUY268" s="7"/>
      <c r="VUZ268" s="7"/>
      <c r="VVA268" s="7"/>
      <c r="VVB268" s="7"/>
      <c r="VVC268" s="7"/>
      <c r="VVD268" s="7"/>
      <c r="VVE268" s="7"/>
      <c r="VVF268" s="7"/>
      <c r="VVG268" s="7"/>
      <c r="VVH268" s="7"/>
      <c r="VVI268" s="7"/>
      <c r="VVJ268" s="7"/>
      <c r="VVK268" s="7"/>
      <c r="VVL268" s="7"/>
      <c r="VVM268" s="7"/>
      <c r="VVN268" s="7"/>
      <c r="VVO268" s="7"/>
      <c r="VVP268" s="7"/>
      <c r="VVQ268" s="7"/>
      <c r="VVR268" s="7"/>
      <c r="VVS268" s="7"/>
      <c r="VVT268" s="7"/>
      <c r="VVU268" s="7"/>
      <c r="VVV268" s="7"/>
      <c r="VVW268" s="7"/>
      <c r="VVX268" s="7"/>
      <c r="VVY268" s="7"/>
      <c r="VVZ268" s="7"/>
      <c r="VWA268" s="7"/>
      <c r="VWB268" s="7"/>
      <c r="VWC268" s="7"/>
      <c r="VWD268" s="7"/>
      <c r="VWE268" s="7"/>
      <c r="VWF268" s="7"/>
      <c r="VWG268" s="7"/>
      <c r="VWH268" s="7"/>
      <c r="VWI268" s="7"/>
      <c r="VWJ268" s="7"/>
      <c r="VWK268" s="7"/>
      <c r="VWL268" s="7"/>
      <c r="VWM268" s="7"/>
      <c r="VWN268" s="7"/>
      <c r="VWO268" s="7"/>
      <c r="VWP268" s="7"/>
      <c r="VWQ268" s="7"/>
      <c r="VWR268" s="7"/>
      <c r="VWS268" s="7"/>
      <c r="VWT268" s="7"/>
      <c r="VWU268" s="7"/>
      <c r="VWV268" s="7"/>
      <c r="VWW268" s="7"/>
      <c r="VWX268" s="7"/>
      <c r="VWY268" s="7"/>
      <c r="VWZ268" s="7"/>
      <c r="VXA268" s="7"/>
      <c r="VXB268" s="7"/>
      <c r="VXC268" s="7"/>
      <c r="VXD268" s="7"/>
      <c r="VXE268" s="7"/>
      <c r="VXF268" s="7"/>
      <c r="VXG268" s="7"/>
      <c r="VXH268" s="7"/>
      <c r="VXI268" s="7"/>
      <c r="VXJ268" s="7"/>
      <c r="VXK268" s="7"/>
      <c r="VXL268" s="7"/>
      <c r="VXM268" s="7"/>
      <c r="VXN268" s="7"/>
      <c r="VXO268" s="7"/>
      <c r="VXP268" s="7"/>
      <c r="VXQ268" s="7"/>
      <c r="VXR268" s="7"/>
      <c r="VXS268" s="7"/>
      <c r="VXT268" s="7"/>
      <c r="VXU268" s="7"/>
      <c r="VXV268" s="7"/>
      <c r="VXW268" s="7"/>
      <c r="VXX268" s="7"/>
      <c r="VXY268" s="7"/>
      <c r="VXZ268" s="7"/>
      <c r="VYA268" s="7"/>
      <c r="VYB268" s="7"/>
      <c r="VYC268" s="7"/>
      <c r="VYD268" s="7"/>
      <c r="VYE268" s="7"/>
      <c r="VYF268" s="7"/>
      <c r="VYG268" s="7"/>
      <c r="VYH268" s="7"/>
      <c r="VYI268" s="7"/>
      <c r="VYJ268" s="7"/>
      <c r="VYK268" s="7"/>
      <c r="VYL268" s="7"/>
      <c r="VYM268" s="7"/>
      <c r="VYN268" s="7"/>
      <c r="VYO268" s="7"/>
      <c r="VYP268" s="7"/>
      <c r="VYQ268" s="7"/>
      <c r="VYR268" s="7"/>
      <c r="VYS268" s="7"/>
      <c r="VYT268" s="7"/>
      <c r="VYU268" s="7"/>
      <c r="VYV268" s="7"/>
      <c r="VYW268" s="7"/>
      <c r="VYX268" s="7"/>
      <c r="VYY268" s="7"/>
      <c r="VYZ268" s="7"/>
      <c r="VZA268" s="7"/>
      <c r="VZB268" s="7"/>
      <c r="VZC268" s="7"/>
      <c r="VZD268" s="7"/>
      <c r="VZE268" s="7"/>
      <c r="VZF268" s="7"/>
      <c r="VZG268" s="7"/>
      <c r="VZH268" s="7"/>
      <c r="VZI268" s="7"/>
      <c r="VZJ268" s="7"/>
      <c r="VZK268" s="7"/>
      <c r="VZL268" s="7"/>
      <c r="VZM268" s="7"/>
      <c r="VZN268" s="7"/>
      <c r="VZO268" s="7"/>
      <c r="VZP268" s="7"/>
      <c r="VZQ268" s="7"/>
      <c r="VZR268" s="7"/>
      <c r="VZS268" s="7"/>
      <c r="VZT268" s="7"/>
      <c r="VZU268" s="7"/>
      <c r="VZV268" s="7"/>
      <c r="VZW268" s="7"/>
      <c r="VZX268" s="7"/>
      <c r="VZY268" s="7"/>
      <c r="VZZ268" s="7"/>
      <c r="WAA268" s="7"/>
      <c r="WAB268" s="7"/>
      <c r="WAC268" s="7"/>
      <c r="WAD268" s="7"/>
      <c r="WAE268" s="7"/>
      <c r="WAF268" s="7"/>
      <c r="WAG268" s="7"/>
      <c r="WAH268" s="7"/>
      <c r="WAI268" s="7"/>
      <c r="WAJ268" s="7"/>
      <c r="WAK268" s="7"/>
      <c r="WAL268" s="7"/>
      <c r="WAM268" s="7"/>
      <c r="WAN268" s="7"/>
      <c r="WAO268" s="7"/>
      <c r="WAP268" s="7"/>
      <c r="WAQ268" s="7"/>
      <c r="WAR268" s="7"/>
      <c r="WAS268" s="7"/>
      <c r="WAT268" s="7"/>
      <c r="WAU268" s="7"/>
      <c r="WAV268" s="7"/>
      <c r="WAW268" s="7"/>
      <c r="WAX268" s="7"/>
      <c r="WAY268" s="7"/>
      <c r="WAZ268" s="7"/>
      <c r="WBA268" s="7"/>
      <c r="WBB268" s="7"/>
      <c r="WBC268" s="7"/>
      <c r="WBD268" s="7"/>
      <c r="WBE268" s="7"/>
      <c r="WBF268" s="7"/>
      <c r="WBG268" s="7"/>
      <c r="WBH268" s="7"/>
      <c r="WBI268" s="7"/>
      <c r="WBJ268" s="7"/>
      <c r="WBK268" s="7"/>
      <c r="WBL268" s="7"/>
      <c r="WBM268" s="7"/>
      <c r="WBN268" s="7"/>
      <c r="WBO268" s="7"/>
      <c r="WBP268" s="7"/>
      <c r="WBQ268" s="7"/>
      <c r="WBR268" s="7"/>
      <c r="WBS268" s="7"/>
      <c r="WBT268" s="7"/>
      <c r="WBU268" s="7"/>
      <c r="WBV268" s="7"/>
      <c r="WBW268" s="7"/>
      <c r="WBX268" s="7"/>
      <c r="WBY268" s="7"/>
      <c r="WBZ268" s="7"/>
      <c r="WCA268" s="7"/>
      <c r="WCB268" s="7"/>
      <c r="WCC268" s="7"/>
      <c r="WCD268" s="7"/>
      <c r="WCE268" s="7"/>
      <c r="WCF268" s="7"/>
      <c r="WCG268" s="7"/>
      <c r="WCH268" s="7"/>
      <c r="WCI268" s="7"/>
      <c r="WCJ268" s="7"/>
      <c r="WCK268" s="7"/>
      <c r="WCL268" s="7"/>
      <c r="WCM268" s="7"/>
      <c r="WCN268" s="7"/>
      <c r="WCO268" s="7"/>
      <c r="WCP268" s="7"/>
      <c r="WCQ268" s="7"/>
      <c r="WCR268" s="7"/>
      <c r="WCS268" s="7"/>
      <c r="WCT268" s="7"/>
      <c r="WCU268" s="7"/>
      <c r="WCV268" s="7"/>
      <c r="WCW268" s="7"/>
      <c r="WCX268" s="7"/>
      <c r="WCY268" s="7"/>
      <c r="WCZ268" s="7"/>
      <c r="WDA268" s="7"/>
      <c r="WDB268" s="7"/>
      <c r="WDC268" s="7"/>
      <c r="WDD268" s="7"/>
      <c r="WDE268" s="7"/>
      <c r="WDF268" s="7"/>
      <c r="WDG268" s="7"/>
      <c r="WDH268" s="7"/>
      <c r="WDI268" s="7"/>
      <c r="WDJ268" s="7"/>
      <c r="WDK268" s="7"/>
      <c r="WDL268" s="7"/>
      <c r="WDM268" s="7"/>
      <c r="WDN268" s="7"/>
      <c r="WDO268" s="7"/>
      <c r="WDP268" s="7"/>
      <c r="WDQ268" s="7"/>
      <c r="WDR268" s="7"/>
      <c r="WDS268" s="7"/>
      <c r="WDT268" s="7"/>
      <c r="WDU268" s="7"/>
      <c r="WDV268" s="7"/>
      <c r="WDW268" s="7"/>
      <c r="WDX268" s="7"/>
      <c r="WDY268" s="7"/>
      <c r="WDZ268" s="7"/>
      <c r="WEA268" s="7"/>
      <c r="WEB268" s="7"/>
      <c r="WEC268" s="7"/>
      <c r="WED268" s="7"/>
      <c r="WEE268" s="7"/>
      <c r="WEF268" s="7"/>
      <c r="WEG268" s="7"/>
      <c r="WEH268" s="7"/>
      <c r="WEI268" s="7"/>
      <c r="WEJ268" s="7"/>
      <c r="WEK268" s="7"/>
      <c r="WEL268" s="7"/>
      <c r="WEM268" s="7"/>
      <c r="WEN268" s="7"/>
      <c r="WEO268" s="7"/>
      <c r="WEP268" s="7"/>
      <c r="WEQ268" s="7"/>
      <c r="WER268" s="7"/>
      <c r="WES268" s="7"/>
      <c r="WET268" s="7"/>
      <c r="WEU268" s="7"/>
      <c r="WEV268" s="7"/>
      <c r="WEW268" s="7"/>
      <c r="WEX268" s="7"/>
      <c r="WEY268" s="7"/>
      <c r="WEZ268" s="7"/>
      <c r="WFA268" s="7"/>
      <c r="WFB268" s="7"/>
      <c r="WFC268" s="7"/>
      <c r="WFD268" s="7"/>
      <c r="WFE268" s="7"/>
      <c r="WFF268" s="7"/>
      <c r="WFG268" s="7"/>
      <c r="WFH268" s="7"/>
      <c r="WFI268" s="7"/>
      <c r="WFJ268" s="7"/>
      <c r="WFK268" s="7"/>
      <c r="WFL268" s="7"/>
      <c r="WFM268" s="7"/>
      <c r="WFN268" s="7"/>
      <c r="WFO268" s="7"/>
      <c r="WFP268" s="7"/>
      <c r="WFQ268" s="7"/>
      <c r="WFR268" s="7"/>
      <c r="WFS268" s="7"/>
      <c r="WFT268" s="7"/>
      <c r="WFU268" s="7"/>
      <c r="WFV268" s="7"/>
      <c r="WFW268" s="7"/>
      <c r="WFX268" s="7"/>
      <c r="WFY268" s="7"/>
      <c r="WFZ268" s="7"/>
      <c r="WGA268" s="7"/>
      <c r="WGB268" s="7"/>
      <c r="WGC268" s="7"/>
      <c r="WGD268" s="7"/>
      <c r="WGE268" s="7"/>
      <c r="WGF268" s="7"/>
      <c r="WGG268" s="7"/>
      <c r="WGH268" s="7"/>
      <c r="WGI268" s="7"/>
      <c r="WGJ268" s="7"/>
      <c r="WGK268" s="7"/>
      <c r="WGL268" s="7"/>
      <c r="WGM268" s="7"/>
      <c r="WGN268" s="7"/>
      <c r="WGO268" s="7"/>
      <c r="WGP268" s="7"/>
      <c r="WGQ268" s="7"/>
      <c r="WGR268" s="7"/>
      <c r="WGS268" s="7"/>
      <c r="WGT268" s="7"/>
      <c r="WGU268" s="7"/>
      <c r="WGV268" s="7"/>
      <c r="WGW268" s="7"/>
      <c r="WGX268" s="7"/>
      <c r="WGY268" s="7"/>
      <c r="WGZ268" s="7"/>
      <c r="WHA268" s="7"/>
      <c r="WHB268" s="7"/>
      <c r="WHC268" s="7"/>
      <c r="WHD268" s="7"/>
      <c r="WHE268" s="7"/>
      <c r="WHF268" s="7"/>
      <c r="WHG268" s="7"/>
      <c r="WHH268" s="7"/>
      <c r="WHI268" s="7"/>
      <c r="WHJ268" s="7"/>
      <c r="WHK268" s="7"/>
      <c r="WHL268" s="7"/>
      <c r="WHM268" s="7"/>
      <c r="WHN268" s="7"/>
      <c r="WHO268" s="7"/>
      <c r="WHP268" s="7"/>
      <c r="WHQ268" s="7"/>
      <c r="WHR268" s="7"/>
      <c r="WHS268" s="7"/>
      <c r="WHT268" s="7"/>
      <c r="WHU268" s="7"/>
      <c r="WHV268" s="7"/>
      <c r="WHW268" s="7"/>
      <c r="WHX268" s="7"/>
      <c r="WHY268" s="7"/>
      <c r="WHZ268" s="7"/>
      <c r="WIA268" s="7"/>
      <c r="WIB268" s="7"/>
      <c r="WIC268" s="7"/>
      <c r="WID268" s="7"/>
      <c r="WIE268" s="7"/>
      <c r="WIF268" s="7"/>
      <c r="WIG268" s="7"/>
      <c r="WIH268" s="7"/>
      <c r="WII268" s="7"/>
      <c r="WIJ268" s="7"/>
      <c r="WIK268" s="7"/>
      <c r="WIL268" s="7"/>
      <c r="WIM268" s="7"/>
      <c r="WIN268" s="7"/>
      <c r="WIO268" s="7"/>
      <c r="WIP268" s="7"/>
      <c r="WIQ268" s="7"/>
      <c r="WIR268" s="7"/>
      <c r="WIS268" s="7"/>
      <c r="WIT268" s="7"/>
      <c r="WIU268" s="7"/>
      <c r="WIV268" s="7"/>
      <c r="WIW268" s="7"/>
      <c r="WIX268" s="7"/>
      <c r="WIY268" s="7"/>
      <c r="WIZ268" s="7"/>
      <c r="WJA268" s="7"/>
      <c r="WJB268" s="7"/>
      <c r="WJC268" s="7"/>
      <c r="WJD268" s="7"/>
      <c r="WJE268" s="7"/>
      <c r="WJF268" s="7"/>
      <c r="WJG268" s="7"/>
      <c r="WJH268" s="7"/>
      <c r="WJI268" s="7"/>
      <c r="WJJ268" s="7"/>
      <c r="WJK268" s="7"/>
      <c r="WJL268" s="7"/>
      <c r="WJM268" s="7"/>
      <c r="WJN268" s="7"/>
      <c r="WJO268" s="7"/>
      <c r="WJP268" s="7"/>
      <c r="WJQ268" s="7"/>
      <c r="WJR268" s="7"/>
      <c r="WJS268" s="7"/>
      <c r="WJT268" s="7"/>
      <c r="WJU268" s="7"/>
      <c r="WJV268" s="7"/>
      <c r="WJW268" s="7"/>
      <c r="WJX268" s="7"/>
      <c r="WJY268" s="7"/>
      <c r="WJZ268" s="7"/>
      <c r="WKA268" s="7"/>
      <c r="WKB268" s="7"/>
      <c r="WKC268" s="7"/>
      <c r="WKD268" s="7"/>
      <c r="WKE268" s="7"/>
      <c r="WKF268" s="7"/>
      <c r="WKG268" s="7"/>
      <c r="WKH268" s="7"/>
      <c r="WKI268" s="7"/>
      <c r="WKJ268" s="7"/>
      <c r="WKK268" s="7"/>
      <c r="WKL268" s="7"/>
      <c r="WKM268" s="7"/>
      <c r="WKN268" s="7"/>
      <c r="WKO268" s="7"/>
      <c r="WKP268" s="7"/>
      <c r="WKQ268" s="7"/>
      <c r="WKR268" s="7"/>
      <c r="WKS268" s="7"/>
      <c r="WKT268" s="7"/>
      <c r="WKU268" s="7"/>
      <c r="WKV268" s="7"/>
      <c r="WKW268" s="7"/>
      <c r="WKX268" s="7"/>
      <c r="WKY268" s="7"/>
      <c r="WKZ268" s="7"/>
      <c r="WLA268" s="7"/>
      <c r="WLB268" s="7"/>
      <c r="WLC268" s="7"/>
      <c r="WLD268" s="7"/>
      <c r="WLE268" s="7"/>
      <c r="WLF268" s="7"/>
      <c r="WLG268" s="7"/>
      <c r="WLH268" s="7"/>
      <c r="WLI268" s="7"/>
      <c r="WLJ268" s="7"/>
      <c r="WLK268" s="7"/>
      <c r="WLL268" s="7"/>
      <c r="WLM268" s="7"/>
      <c r="WLN268" s="7"/>
      <c r="WLO268" s="7"/>
      <c r="WLP268" s="7"/>
      <c r="WLQ268" s="7"/>
      <c r="WLR268" s="7"/>
      <c r="WLS268" s="7"/>
      <c r="WLT268" s="7"/>
      <c r="WLU268" s="7"/>
      <c r="WLV268" s="7"/>
      <c r="WLW268" s="7"/>
      <c r="WLX268" s="7"/>
      <c r="WLY268" s="7"/>
      <c r="WLZ268" s="7"/>
      <c r="WMA268" s="7"/>
      <c r="WMB268" s="7"/>
      <c r="WMC268" s="7"/>
      <c r="WMD268" s="7"/>
      <c r="WME268" s="7"/>
      <c r="WMF268" s="7"/>
      <c r="WMG268" s="7"/>
      <c r="WMH268" s="7"/>
      <c r="WMI268" s="7"/>
      <c r="WMJ268" s="7"/>
      <c r="WMK268" s="7"/>
      <c r="WML268" s="7"/>
      <c r="WMM268" s="7"/>
      <c r="WMN268" s="7"/>
      <c r="WMO268" s="7"/>
      <c r="WMP268" s="7"/>
      <c r="WMQ268" s="7"/>
      <c r="WMR268" s="7"/>
      <c r="WMS268" s="7"/>
      <c r="WMT268" s="7"/>
      <c r="WMU268" s="7"/>
      <c r="WMV268" s="7"/>
      <c r="WMW268" s="7"/>
      <c r="WMX268" s="7"/>
      <c r="WMY268" s="7"/>
      <c r="WMZ268" s="7"/>
      <c r="WNA268" s="7"/>
      <c r="WNB268" s="7"/>
      <c r="WNC268" s="7"/>
      <c r="WND268" s="7"/>
      <c r="WNE268" s="7"/>
      <c r="WNF268" s="7"/>
      <c r="WNG268" s="7"/>
      <c r="WNH268" s="7"/>
      <c r="WNI268" s="7"/>
      <c r="WNJ268" s="7"/>
      <c r="WNK268" s="7"/>
      <c r="WNL268" s="7"/>
      <c r="WNM268" s="7"/>
      <c r="WNN268" s="7"/>
      <c r="WNO268" s="7"/>
      <c r="WNP268" s="7"/>
      <c r="WNQ268" s="7"/>
      <c r="WNR268" s="7"/>
      <c r="WNS268" s="7"/>
      <c r="WNT268" s="7"/>
      <c r="WNU268" s="7"/>
      <c r="WNV268" s="7"/>
      <c r="WNW268" s="7"/>
      <c r="WNX268" s="7"/>
      <c r="WNY268" s="7"/>
      <c r="WNZ268" s="7"/>
      <c r="WOA268" s="7"/>
      <c r="WOB268" s="7"/>
      <c r="WOC268" s="7"/>
      <c r="WOD268" s="7"/>
      <c r="WOE268" s="7"/>
      <c r="WOF268" s="7"/>
      <c r="WOG268" s="7"/>
      <c r="WOH268" s="7"/>
      <c r="WOI268" s="7"/>
      <c r="WOJ268" s="7"/>
      <c r="WOK268" s="7"/>
      <c r="WOL268" s="7"/>
      <c r="WOM268" s="7"/>
      <c r="WON268" s="7"/>
      <c r="WOO268" s="7"/>
      <c r="WOP268" s="7"/>
      <c r="WOQ268" s="7"/>
      <c r="WOR268" s="7"/>
      <c r="WOS268" s="7"/>
      <c r="WOT268" s="7"/>
      <c r="WOU268" s="7"/>
      <c r="WOV268" s="7"/>
      <c r="WOW268" s="7"/>
      <c r="WOX268" s="7"/>
      <c r="WOY268" s="7"/>
      <c r="WOZ268" s="7"/>
      <c r="WPA268" s="7"/>
      <c r="WPB268" s="7"/>
      <c r="WPC268" s="7"/>
      <c r="WPD268" s="7"/>
      <c r="WPE268" s="7"/>
      <c r="WPF268" s="7"/>
      <c r="WPG268" s="7"/>
      <c r="WPH268" s="7"/>
      <c r="WPI268" s="7"/>
      <c r="WPJ268" s="7"/>
      <c r="WPK268" s="7"/>
      <c r="WPL268" s="7"/>
      <c r="WPM268" s="7"/>
      <c r="WPN268" s="7"/>
      <c r="WPO268" s="7"/>
      <c r="WPP268" s="7"/>
      <c r="WPQ268" s="7"/>
      <c r="WPR268" s="7"/>
      <c r="WPS268" s="7"/>
      <c r="WPT268" s="7"/>
      <c r="WPU268" s="7"/>
      <c r="WPV268" s="7"/>
      <c r="WPW268" s="7"/>
      <c r="WPX268" s="7"/>
      <c r="WPY268" s="7"/>
      <c r="WPZ268" s="7"/>
      <c r="WQA268" s="7"/>
      <c r="WQB268" s="7"/>
      <c r="WQC268" s="7"/>
      <c r="WQD268" s="7"/>
      <c r="WQE268" s="7"/>
      <c r="WQF268" s="7"/>
      <c r="WQG268" s="7"/>
      <c r="WQH268" s="7"/>
      <c r="WQI268" s="7"/>
      <c r="WQJ268" s="7"/>
      <c r="WQK268" s="7"/>
      <c r="WQL268" s="7"/>
      <c r="WQM268" s="7"/>
      <c r="WQN268" s="7"/>
      <c r="WQO268" s="7"/>
      <c r="WQP268" s="7"/>
      <c r="WQQ268" s="7"/>
      <c r="WQR268" s="7"/>
      <c r="WQS268" s="7"/>
      <c r="WQT268" s="7"/>
      <c r="WQU268" s="7"/>
      <c r="WQV268" s="7"/>
      <c r="WQW268" s="7"/>
      <c r="WQX268" s="7"/>
      <c r="WQY268" s="7"/>
      <c r="WQZ268" s="7"/>
      <c r="WRA268" s="7"/>
      <c r="WRB268" s="7"/>
      <c r="WRC268" s="7"/>
      <c r="WRD268" s="7"/>
      <c r="WRE268" s="7"/>
      <c r="WRF268" s="7"/>
      <c r="WRG268" s="7"/>
      <c r="WRH268" s="7"/>
      <c r="WRI268" s="7"/>
      <c r="WRJ268" s="7"/>
      <c r="WRK268" s="7"/>
      <c r="WRL268" s="7"/>
      <c r="WRM268" s="7"/>
      <c r="WRN268" s="7"/>
      <c r="WRO268" s="7"/>
      <c r="WRP268" s="7"/>
      <c r="WRQ268" s="7"/>
      <c r="WRR268" s="7"/>
      <c r="WRS268" s="7"/>
      <c r="WRT268" s="7"/>
      <c r="WRU268" s="7"/>
      <c r="WRV268" s="7"/>
      <c r="WRW268" s="7"/>
      <c r="WRX268" s="7"/>
      <c r="WRY268" s="7"/>
      <c r="WRZ268" s="7"/>
      <c r="WSA268" s="7"/>
      <c r="WSB268" s="7"/>
      <c r="WSC268" s="7"/>
      <c r="WSD268" s="7"/>
      <c r="WSE268" s="7"/>
      <c r="WSF268" s="7"/>
      <c r="WSG268" s="7"/>
      <c r="WSH268" s="7"/>
      <c r="WSI268" s="7"/>
      <c r="WSJ268" s="7"/>
      <c r="WSK268" s="7"/>
      <c r="WSL268" s="7"/>
      <c r="WSM268" s="7"/>
      <c r="WSN268" s="7"/>
      <c r="WSO268" s="7"/>
      <c r="WSP268" s="7"/>
      <c r="WSQ268" s="7"/>
      <c r="WSR268" s="7"/>
      <c r="WSS268" s="7"/>
      <c r="WST268" s="7"/>
      <c r="WSU268" s="7"/>
      <c r="WSV268" s="7"/>
      <c r="WSW268" s="7"/>
      <c r="WSX268" s="7"/>
      <c r="WSY268" s="7"/>
      <c r="WSZ268" s="7"/>
      <c r="WTA268" s="7"/>
      <c r="WTB268" s="7"/>
      <c r="WTC268" s="7"/>
      <c r="WTD268" s="7"/>
      <c r="WTE268" s="7"/>
      <c r="WTF268" s="7"/>
      <c r="WTG268" s="7"/>
      <c r="WTH268" s="7"/>
      <c r="WTI268" s="7"/>
      <c r="WTJ268" s="7"/>
      <c r="WTK268" s="7"/>
      <c r="WTL268" s="7"/>
      <c r="WTM268" s="7"/>
      <c r="WTN268" s="7"/>
      <c r="WTO268" s="7"/>
      <c r="WTP268" s="7"/>
      <c r="WTQ268" s="7"/>
      <c r="WTR268" s="7"/>
      <c r="WTS268" s="7"/>
      <c r="WTT268" s="7"/>
      <c r="WTU268" s="7"/>
      <c r="WTV268" s="7"/>
      <c r="WTW268" s="7"/>
      <c r="WTX268" s="7"/>
      <c r="WTY268" s="7"/>
      <c r="WTZ268" s="7"/>
      <c r="WUA268" s="7"/>
      <c r="WUB268" s="7"/>
      <c r="WUC268" s="7"/>
      <c r="WUD268" s="7"/>
      <c r="WUE268" s="7"/>
      <c r="WUF268" s="7"/>
      <c r="WUG268" s="7"/>
      <c r="WUH268" s="7"/>
      <c r="WUI268" s="7"/>
      <c r="WUJ268" s="7"/>
      <c r="WUK268" s="7"/>
      <c r="WUL268" s="7"/>
      <c r="WUM268" s="7"/>
      <c r="WUN268" s="7"/>
      <c r="WUO268" s="7"/>
      <c r="WUP268" s="7"/>
      <c r="WUQ268" s="7"/>
      <c r="WUR268" s="7"/>
      <c r="WUS268" s="7"/>
      <c r="WUT268" s="7"/>
      <c r="WUU268" s="7"/>
      <c r="WUV268" s="7"/>
      <c r="WUW268" s="7"/>
      <c r="WUX268" s="7"/>
      <c r="WUY268" s="7"/>
      <c r="WUZ268" s="7"/>
      <c r="WVA268" s="7"/>
      <c r="WVB268" s="7"/>
      <c r="WVC268" s="7"/>
      <c r="WVD268" s="7"/>
      <c r="WVE268" s="7"/>
      <c r="WVF268" s="7"/>
      <c r="WVG268" s="7"/>
      <c r="WVH268" s="7"/>
      <c r="WVI268" s="7"/>
      <c r="WVJ268" s="7"/>
      <c r="WVK268" s="7"/>
      <c r="WVL268" s="7"/>
      <c r="WVM268" s="7"/>
      <c r="WVN268" s="7"/>
      <c r="WVO268" s="7"/>
      <c r="WVP268" s="7"/>
      <c r="WVQ268" s="7"/>
      <c r="WVR268" s="7"/>
      <c r="WVS268" s="7"/>
      <c r="WVT268" s="7"/>
      <c r="WVU268" s="7"/>
      <c r="WVV268" s="7"/>
      <c r="WVW268" s="7"/>
      <c r="WVX268" s="7"/>
      <c r="WVY268" s="7"/>
      <c r="WVZ268" s="7"/>
      <c r="WWA268" s="7"/>
      <c r="WWB268" s="7"/>
      <c r="WWC268" s="7"/>
      <c r="WWD268" s="7"/>
      <c r="WWE268" s="7"/>
      <c r="WWF268" s="7"/>
      <c r="WWG268" s="7"/>
      <c r="WWH268" s="7"/>
      <c r="WWI268" s="7"/>
      <c r="WWJ268" s="7"/>
      <c r="WWK268" s="7"/>
      <c r="WWL268" s="7"/>
      <c r="WWM268" s="7"/>
      <c r="WWN268" s="7"/>
      <c r="WWO268" s="7"/>
      <c r="WWP268" s="7"/>
      <c r="WWQ268" s="7"/>
      <c r="WWR268" s="7"/>
      <c r="WWS268" s="7"/>
      <c r="WWT268" s="7"/>
      <c r="WWU268" s="7"/>
      <c r="WWV268" s="7"/>
      <c r="WWW268" s="7"/>
      <c r="WWX268" s="7"/>
      <c r="WWY268" s="7"/>
      <c r="WWZ268" s="7"/>
      <c r="WXA268" s="7"/>
      <c r="WXB268" s="7"/>
      <c r="WXC268" s="7"/>
      <c r="WXD268" s="7"/>
      <c r="WXE268" s="7"/>
      <c r="WXF268" s="7"/>
      <c r="WXG268" s="7"/>
      <c r="WXH268" s="7"/>
      <c r="WXI268" s="7"/>
      <c r="WXJ268" s="7"/>
      <c r="WXK268" s="7"/>
      <c r="WXL268" s="7"/>
      <c r="WXM268" s="7"/>
      <c r="WXN268" s="7"/>
      <c r="WXO268" s="7"/>
      <c r="WXP268" s="7"/>
      <c r="WXQ268" s="7"/>
      <c r="WXR268" s="7"/>
      <c r="WXS268" s="7"/>
      <c r="WXT268" s="7"/>
      <c r="WXU268" s="7"/>
      <c r="WXV268" s="7"/>
      <c r="WXW268" s="7"/>
      <c r="WXX268" s="7"/>
      <c r="WXY268" s="7"/>
      <c r="WXZ268" s="7"/>
      <c r="WYA268" s="7"/>
      <c r="WYB268" s="7"/>
      <c r="WYC268" s="7"/>
      <c r="WYD268" s="7"/>
      <c r="WYE268" s="7"/>
      <c r="WYF268" s="7"/>
      <c r="WYG268" s="7"/>
      <c r="WYH268" s="7"/>
      <c r="WYI268" s="7"/>
      <c r="WYJ268" s="7"/>
      <c r="WYK268" s="7"/>
      <c r="WYL268" s="7"/>
      <c r="WYM268" s="7"/>
      <c r="WYN268" s="7"/>
      <c r="WYO268" s="7"/>
      <c r="WYP268" s="7"/>
      <c r="WYQ268" s="7"/>
      <c r="WYR268" s="7"/>
      <c r="WYS268" s="7"/>
      <c r="WYT268" s="7"/>
      <c r="WYU268" s="7"/>
      <c r="WYV268" s="7"/>
      <c r="WYW268" s="7"/>
      <c r="WYX268" s="7"/>
      <c r="WYY268" s="7"/>
      <c r="WYZ268" s="7"/>
      <c r="WZA268" s="7"/>
      <c r="WZB268" s="7"/>
      <c r="WZC268" s="7"/>
      <c r="WZD268" s="7"/>
      <c r="WZE268" s="7"/>
      <c r="WZF268" s="7"/>
      <c r="WZG268" s="7"/>
      <c r="WZH268" s="7"/>
      <c r="WZI268" s="7"/>
      <c r="WZJ268" s="7"/>
      <c r="WZK268" s="7"/>
      <c r="WZL268" s="7"/>
      <c r="WZM268" s="7"/>
      <c r="WZN268" s="7"/>
      <c r="WZO268" s="7"/>
      <c r="WZP268" s="7"/>
      <c r="WZQ268" s="7"/>
      <c r="WZR268" s="7"/>
      <c r="WZS268" s="7"/>
      <c r="WZT268" s="7"/>
      <c r="WZU268" s="7"/>
      <c r="WZV268" s="7"/>
      <c r="WZW268" s="7"/>
      <c r="WZX268" s="7"/>
      <c r="WZY268" s="7"/>
      <c r="WZZ268" s="7"/>
      <c r="XAA268" s="7"/>
      <c r="XAB268" s="7"/>
      <c r="XAC268" s="7"/>
      <c r="XAD268" s="7"/>
      <c r="XAE268" s="7"/>
      <c r="XAF268" s="7"/>
      <c r="XAG268" s="7"/>
      <c r="XAH268" s="7"/>
      <c r="XAI268" s="7"/>
      <c r="XAJ268" s="7"/>
      <c r="XAK268" s="7"/>
      <c r="XAL268" s="7"/>
      <c r="XAM268" s="7"/>
      <c r="XAN268" s="7"/>
      <c r="XAO268" s="7"/>
      <c r="XAP268" s="7"/>
      <c r="XAQ268" s="7"/>
      <c r="XAR268" s="7"/>
      <c r="XAS268" s="7"/>
      <c r="XAT268" s="7"/>
      <c r="XAU268" s="7"/>
      <c r="XAV268" s="7"/>
      <c r="XAW268" s="7"/>
      <c r="XAX268" s="7"/>
      <c r="XAY268" s="7"/>
      <c r="XAZ268" s="7"/>
      <c r="XBA268" s="7"/>
      <c r="XBB268" s="7"/>
      <c r="XBC268" s="7"/>
      <c r="XBD268" s="7"/>
      <c r="XBE268" s="7"/>
      <c r="XBF268" s="7"/>
      <c r="XBG268" s="7"/>
      <c r="XBH268" s="7"/>
      <c r="XBI268" s="7"/>
      <c r="XBJ268" s="7"/>
      <c r="XBK268" s="7"/>
      <c r="XBL268" s="7"/>
      <c r="XBM268" s="7"/>
      <c r="XBN268" s="7"/>
      <c r="XBO268" s="7"/>
      <c r="XBP268" s="7"/>
      <c r="XBQ268" s="7"/>
      <c r="XBR268" s="7"/>
      <c r="XBS268" s="7"/>
      <c r="XBT268" s="7"/>
      <c r="XBU268" s="7"/>
      <c r="XBV268" s="7"/>
      <c r="XBW268" s="7"/>
      <c r="XBX268" s="7"/>
      <c r="XBY268" s="7"/>
      <c r="XBZ268" s="7"/>
      <c r="XCA268" s="7"/>
      <c r="XCB268" s="7"/>
      <c r="XCC268" s="7"/>
      <c r="XCD268" s="7"/>
      <c r="XCE268" s="7"/>
      <c r="XCF268" s="7"/>
      <c r="XCG268" s="7"/>
      <c r="XCH268" s="7"/>
      <c r="XCI268" s="7"/>
      <c r="XCJ268" s="7"/>
      <c r="XCK268" s="7"/>
      <c r="XCL268" s="7"/>
      <c r="XCM268" s="7"/>
      <c r="XCN268" s="7"/>
      <c r="XCO268" s="7"/>
      <c r="XCP268" s="7"/>
      <c r="XCQ268" s="7"/>
      <c r="XCR268" s="7"/>
      <c r="XCS268" s="7"/>
      <c r="XCT268" s="7"/>
      <c r="XCU268" s="7"/>
      <c r="XCV268" s="7"/>
      <c r="XCW268" s="7"/>
      <c r="XCX268" s="7"/>
      <c r="XCY268" s="7"/>
      <c r="XCZ268" s="7"/>
      <c r="XDA268" s="7"/>
      <c r="XDB268" s="7"/>
      <c r="XDC268" s="7"/>
      <c r="XDD268" s="7"/>
      <c r="XDE268" s="7"/>
      <c r="XDF268" s="7"/>
      <c r="XDG268" s="7"/>
      <c r="XDH268" s="7"/>
      <c r="XDI268" s="7"/>
      <c r="XDJ268" s="7"/>
      <c r="XDK268" s="7"/>
      <c r="XDL268" s="7"/>
      <c r="XDM268" s="7"/>
      <c r="XDN268" s="7"/>
      <c r="XDO268" s="7"/>
      <c r="XDP268" s="7"/>
      <c r="XDQ268" s="7"/>
      <c r="XDR268" s="7"/>
      <c r="XDS268" s="7"/>
      <c r="XDT268" s="7"/>
      <c r="XDU268" s="7"/>
      <c r="XDV268" s="7"/>
      <c r="XDW268" s="7"/>
      <c r="XDX268" s="7"/>
      <c r="XDY268" s="7"/>
      <c r="XDZ268" s="7"/>
      <c r="XEA268" s="7"/>
      <c r="XEB268" s="7"/>
      <c r="XEC268" s="7"/>
      <c r="XED268" s="7"/>
      <c r="XEE268" s="7"/>
      <c r="XEF268" s="7"/>
      <c r="XEG268" s="7"/>
      <c r="XEH268" s="7"/>
      <c r="XEI268" s="7"/>
      <c r="XEJ268" s="7"/>
      <c r="XEK268" s="7"/>
      <c r="XEL268" s="7"/>
      <c r="XEM268" s="7"/>
      <c r="XEN268" s="7"/>
      <c r="XEO268" s="7"/>
      <c r="XEP268" s="7"/>
      <c r="XEQ268" s="7"/>
      <c r="XER268" s="7"/>
      <c r="XES268" s="7"/>
      <c r="XET268" s="7"/>
      <c r="XEU268" s="7"/>
      <c r="XEV268" s="7"/>
      <c r="XEW268" s="7"/>
      <c r="XEX268" s="7"/>
      <c r="XEY268" s="7"/>
      <c r="XEZ268" s="7"/>
      <c r="XFA268" s="7"/>
      <c r="XFB268" s="7"/>
      <c r="XFC268" s="7"/>
      <c r="XFD268" s="7"/>
    </row>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3"/>
  <sheetViews>
    <sheetView showZeros="0" view="pageBreakPreview" zoomScaleNormal="100" workbookViewId="0">
      <selection activeCell="C11" sqref="C11"/>
    </sheetView>
  </sheetViews>
  <sheetFormatPr defaultColWidth="9" defaultRowHeight="15.6" outlineLevelCol="5"/>
  <cols>
    <col min="1" max="1" width="30.625" style="189" customWidth="1"/>
    <col min="2" max="2" width="12.625" style="209" customWidth="1"/>
    <col min="3" max="3" width="30.625" style="189" customWidth="1"/>
    <col min="4" max="4" width="12.625" style="209" customWidth="1"/>
    <col min="5" max="16384" width="9" style="189"/>
  </cols>
  <sheetData>
    <row r="1" s="205" customFormat="1" ht="24" customHeight="1" spans="1:3">
      <c r="A1" s="101" t="s">
        <v>1511</v>
      </c>
      <c r="B1" s="210"/>
      <c r="C1" s="210"/>
    </row>
    <row r="2" s="192" customFormat="1" ht="42" customHeight="1" spans="1:4">
      <c r="A2" s="211" t="s">
        <v>1255</v>
      </c>
      <c r="B2" s="212"/>
      <c r="C2" s="212"/>
      <c r="D2" s="212"/>
    </row>
    <row r="3" s="206" customFormat="1" ht="27" customHeight="1" spans="1:4">
      <c r="A3" s="213"/>
      <c r="B3" s="214"/>
      <c r="C3" s="215" t="s">
        <v>3</v>
      </c>
      <c r="D3" s="215"/>
    </row>
    <row r="4" s="207" customFormat="1" ht="30" customHeight="1" spans="1:4">
      <c r="A4" s="216" t="s">
        <v>68</v>
      </c>
      <c r="B4" s="217" t="s">
        <v>5</v>
      </c>
      <c r="C4" s="216" t="s">
        <v>69</v>
      </c>
      <c r="D4" s="217" t="s">
        <v>5</v>
      </c>
    </row>
    <row r="5" s="208" customFormat="1" ht="24" customHeight="1" spans="1:4">
      <c r="A5" s="218" t="s">
        <v>1256</v>
      </c>
      <c r="B5" s="219">
        <v>130000</v>
      </c>
      <c r="C5" s="218" t="s">
        <v>1257</v>
      </c>
      <c r="D5" s="219">
        <v>105713</v>
      </c>
    </row>
    <row r="6" s="208" customFormat="1" ht="24" customHeight="1" spans="1:4">
      <c r="A6" s="218" t="s">
        <v>72</v>
      </c>
      <c r="B6" s="220"/>
      <c r="C6" s="218" t="s">
        <v>73</v>
      </c>
      <c r="D6" s="220">
        <f>D8+D9</f>
        <v>34981</v>
      </c>
    </row>
    <row r="7" s="208" customFormat="1" ht="24" customHeight="1" spans="1:4">
      <c r="A7" s="221" t="s">
        <v>74</v>
      </c>
      <c r="B7" s="222">
        <v>1789</v>
      </c>
      <c r="C7" s="223" t="s">
        <v>1055</v>
      </c>
      <c r="D7" s="222"/>
    </row>
    <row r="8" s="208" customFormat="1" ht="24" customHeight="1" spans="1:4">
      <c r="A8" s="221" t="s">
        <v>1058</v>
      </c>
      <c r="B8" s="222"/>
      <c r="C8" s="223" t="s">
        <v>75</v>
      </c>
      <c r="D8" s="222">
        <v>500</v>
      </c>
    </row>
    <row r="9" s="208" customFormat="1" ht="24" customHeight="1" spans="1:4">
      <c r="A9" s="221" t="s">
        <v>80</v>
      </c>
      <c r="B9" s="222"/>
      <c r="C9" s="223" t="s">
        <v>81</v>
      </c>
      <c r="D9" s="222">
        <v>34481</v>
      </c>
    </row>
    <row r="10" s="208" customFormat="1" ht="24" customHeight="1" spans="1:4">
      <c r="A10" s="221" t="s">
        <v>82</v>
      </c>
      <c r="B10" s="222">
        <v>10417</v>
      </c>
      <c r="C10" s="223" t="s">
        <v>1061</v>
      </c>
      <c r="D10" s="222"/>
    </row>
    <row r="11" s="208" customFormat="1" ht="24" customHeight="1" spans="1:4">
      <c r="A11" s="221" t="s">
        <v>90</v>
      </c>
      <c r="B11" s="222"/>
      <c r="C11" s="224" t="s">
        <v>101</v>
      </c>
      <c r="D11" s="219">
        <v>1512</v>
      </c>
    </row>
    <row r="12" s="208" customFormat="1" ht="24" customHeight="1" spans="1:4">
      <c r="A12" s="112" t="s">
        <v>1259</v>
      </c>
      <c r="B12" s="222"/>
      <c r="C12" s="221" t="s">
        <v>1258</v>
      </c>
      <c r="D12" s="225">
        <v>1512</v>
      </c>
    </row>
    <row r="13" s="208" customFormat="1" ht="24" customHeight="1" spans="1:4">
      <c r="A13" s="226" t="s">
        <v>111</v>
      </c>
      <c r="B13" s="227"/>
      <c r="C13" s="228" t="s">
        <v>111</v>
      </c>
      <c r="D13" s="225"/>
    </row>
    <row r="14" s="208" customFormat="1" ht="24" customHeight="1" spans="1:4">
      <c r="A14" s="226" t="s">
        <v>111</v>
      </c>
      <c r="B14" s="221"/>
      <c r="C14" s="226" t="s">
        <v>111</v>
      </c>
      <c r="D14" s="225"/>
    </row>
    <row r="15" s="208" customFormat="1" ht="24" customHeight="1" spans="1:6">
      <c r="A15" s="125"/>
      <c r="B15" s="220"/>
      <c r="C15" s="229"/>
      <c r="D15" s="230"/>
      <c r="E15" s="231"/>
      <c r="F15" s="231"/>
    </row>
    <row r="16" s="208" customFormat="1" ht="24" customHeight="1" spans="1:6">
      <c r="A16" s="232" t="s">
        <v>115</v>
      </c>
      <c r="B16" s="220">
        <f>B5+B7+B10</f>
        <v>142206</v>
      </c>
      <c r="C16" s="232" t="s">
        <v>116</v>
      </c>
      <c r="D16" s="220">
        <f>D11+D6+D5</f>
        <v>142206</v>
      </c>
      <c r="E16" s="231"/>
      <c r="F16" s="231"/>
    </row>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spans="1:1">
      <c r="A31" s="208"/>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sheetData>
  <mergeCells count="2">
    <mergeCell ref="A2:D2"/>
    <mergeCell ref="C3:D3"/>
  </mergeCells>
  <pageMargins left="0.590203972313348" right="0.590203972313348" top="0.786707251090703" bottom="0.786707251090703" header="0.499937478012926" footer="0.499937478012926"/>
  <pageSetup paperSize="9" scale="98"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Normal="100" workbookViewId="0">
      <selection activeCell="A13" sqref="A13"/>
    </sheetView>
  </sheetViews>
  <sheetFormatPr defaultColWidth="9" defaultRowHeight="15.6" outlineLevelCol="1"/>
  <cols>
    <col min="1" max="1" width="47.25" style="376" customWidth="1"/>
    <col min="2" max="2" width="39.5" style="376" customWidth="1"/>
    <col min="3" max="3" width="9" style="376"/>
    <col min="4" max="4" width="3.625" style="376" customWidth="1"/>
    <col min="5" max="16384" width="9" style="376"/>
  </cols>
  <sheetData>
    <row r="1" s="205" customFormat="1" ht="24" customHeight="1" spans="1:2">
      <c r="A1" s="101" t="s">
        <v>1</v>
      </c>
      <c r="B1" s="210"/>
    </row>
    <row r="2" s="371" customFormat="1" ht="42" customHeight="1" spans="1:2">
      <c r="A2" s="377" t="s">
        <v>2</v>
      </c>
      <c r="B2" s="377"/>
    </row>
    <row r="3" s="372" customFormat="1" ht="27" customHeight="1" spans="2:2">
      <c r="B3" s="206" t="s">
        <v>3</v>
      </c>
    </row>
    <row r="4" s="373" customFormat="1" ht="30" customHeight="1" spans="1:2">
      <c r="A4" s="203" t="s">
        <v>4</v>
      </c>
      <c r="B4" s="203" t="s">
        <v>5</v>
      </c>
    </row>
    <row r="5" s="374" customFormat="1" ht="24" customHeight="1" spans="1:2">
      <c r="A5" s="378" t="s">
        <v>6</v>
      </c>
      <c r="B5" s="252">
        <f>SUM(B6:B21)</f>
        <v>29235</v>
      </c>
    </row>
    <row r="6" s="374" customFormat="1" ht="24" customHeight="1" spans="1:2">
      <c r="A6" s="109" t="s">
        <v>7</v>
      </c>
      <c r="B6" s="122">
        <v>5204</v>
      </c>
    </row>
    <row r="7" s="374" customFormat="1" ht="24" customHeight="1" spans="1:2">
      <c r="A7" s="109" t="s">
        <v>8</v>
      </c>
      <c r="B7" s="122">
        <v>2221</v>
      </c>
    </row>
    <row r="8" s="374" customFormat="1" ht="24" customHeight="1" spans="1:2">
      <c r="A8" s="109" t="s">
        <v>9</v>
      </c>
      <c r="B8" s="122"/>
    </row>
    <row r="9" s="374" customFormat="1" ht="24" customHeight="1" spans="1:2">
      <c r="A9" s="109" t="s">
        <v>10</v>
      </c>
      <c r="B9" s="122">
        <v>417</v>
      </c>
    </row>
    <row r="10" s="374" customFormat="1" ht="24" customHeight="1" spans="1:2">
      <c r="A10" s="109" t="s">
        <v>11</v>
      </c>
      <c r="B10" s="122">
        <v>280</v>
      </c>
    </row>
    <row r="11" s="374" customFormat="1" ht="24" customHeight="1" spans="1:2">
      <c r="A11" s="109" t="s">
        <v>12</v>
      </c>
      <c r="B11" s="122">
        <v>826</v>
      </c>
    </row>
    <row r="12" s="374" customFormat="1" ht="24" customHeight="1" spans="1:2">
      <c r="A12" s="109" t="s">
        <v>13</v>
      </c>
      <c r="B12" s="122">
        <v>560</v>
      </c>
    </row>
    <row r="13" s="374" customFormat="1" ht="24" customHeight="1" spans="1:2">
      <c r="A13" s="109" t="s">
        <v>14</v>
      </c>
      <c r="B13" s="122">
        <v>499</v>
      </c>
    </row>
    <row r="14" s="374" customFormat="1" ht="24" customHeight="1" spans="1:2">
      <c r="A14" s="109" t="s">
        <v>15</v>
      </c>
      <c r="B14" s="122">
        <v>1016</v>
      </c>
    </row>
    <row r="15" s="374" customFormat="1" ht="24" customHeight="1" spans="1:2">
      <c r="A15" s="109" t="s">
        <v>16</v>
      </c>
      <c r="B15" s="122">
        <v>719</v>
      </c>
    </row>
    <row r="16" s="374" customFormat="1" ht="24" customHeight="1" spans="1:2">
      <c r="A16" s="109" t="s">
        <v>17</v>
      </c>
      <c r="B16" s="122">
        <v>141</v>
      </c>
    </row>
    <row r="17" s="374" customFormat="1" ht="24" customHeight="1" spans="1:2">
      <c r="A17" s="109" t="s">
        <v>18</v>
      </c>
      <c r="B17" s="122">
        <v>6656</v>
      </c>
    </row>
    <row r="18" s="374" customFormat="1" ht="24" customHeight="1" spans="1:2">
      <c r="A18" s="109" t="s">
        <v>19</v>
      </c>
      <c r="B18" s="122">
        <v>10691</v>
      </c>
    </row>
    <row r="19" s="374" customFormat="1" ht="24" customHeight="1" spans="1:2">
      <c r="A19" s="109" t="s">
        <v>20</v>
      </c>
      <c r="B19" s="122"/>
    </row>
    <row r="20" s="374" customFormat="1" ht="24" customHeight="1" spans="1:2">
      <c r="A20" s="109" t="s">
        <v>21</v>
      </c>
      <c r="B20" s="122">
        <v>5</v>
      </c>
    </row>
    <row r="21" s="374" customFormat="1" ht="24" customHeight="1" spans="1:2">
      <c r="A21" s="109" t="s">
        <v>22</v>
      </c>
      <c r="B21" s="122"/>
    </row>
    <row r="22" s="374" customFormat="1" ht="24" customHeight="1" spans="1:2">
      <c r="A22" s="378" t="s">
        <v>23</v>
      </c>
      <c r="B22" s="252">
        <f>SUM(B23:B30)</f>
        <v>23257</v>
      </c>
    </row>
    <row r="23" s="374" customFormat="1" ht="24" customHeight="1" spans="1:2">
      <c r="A23" s="109" t="s">
        <v>24</v>
      </c>
      <c r="B23" s="122">
        <v>891</v>
      </c>
    </row>
    <row r="24" s="374" customFormat="1" ht="24" customHeight="1" spans="1:2">
      <c r="A24" s="109" t="s">
        <v>25</v>
      </c>
      <c r="B24" s="122">
        <v>181</v>
      </c>
    </row>
    <row r="25" s="374" customFormat="1" ht="24" customHeight="1" spans="1:2">
      <c r="A25" s="109" t="s">
        <v>26</v>
      </c>
      <c r="B25" s="122">
        <v>192</v>
      </c>
    </row>
    <row r="26" s="374" customFormat="1" ht="24" customHeight="1" spans="1:2">
      <c r="A26" s="109" t="s">
        <v>27</v>
      </c>
      <c r="B26" s="122"/>
    </row>
    <row r="27" s="374" customFormat="1" ht="24" customHeight="1" spans="1:2">
      <c r="A27" s="109" t="s">
        <v>28</v>
      </c>
      <c r="B27" s="122">
        <v>20515</v>
      </c>
    </row>
    <row r="28" s="374" customFormat="1" ht="24" customHeight="1" spans="1:2">
      <c r="A28" s="109" t="s">
        <v>29</v>
      </c>
      <c r="B28" s="122">
        <v>20</v>
      </c>
    </row>
    <row r="29" s="374" customFormat="1" ht="24" customHeight="1" spans="1:2">
      <c r="A29" s="109" t="s">
        <v>30</v>
      </c>
      <c r="B29" s="122"/>
    </row>
    <row r="30" s="374" customFormat="1" ht="24" customHeight="1" spans="1:2">
      <c r="A30" s="109" t="s">
        <v>31</v>
      </c>
      <c r="B30" s="122">
        <v>1458</v>
      </c>
    </row>
    <row r="31" s="374" customFormat="1" ht="24" customHeight="1" spans="1:2">
      <c r="A31" s="110"/>
      <c r="B31" s="251"/>
    </row>
    <row r="32" s="373" customFormat="1" ht="24" customHeight="1" spans="1:2">
      <c r="A32" s="203" t="s">
        <v>32</v>
      </c>
      <c r="B32" s="252">
        <f>B22+B5</f>
        <v>52492</v>
      </c>
    </row>
    <row r="33" s="398" customFormat="1" ht="24" customHeight="1" spans="1:2">
      <c r="A33" s="399"/>
      <c r="B33" s="399"/>
    </row>
    <row r="34" ht="24" customHeight="1" spans="2:2">
      <c r="B34" s="376">
        <f>B22-SUM(B23:B30)</f>
        <v>0</v>
      </c>
    </row>
    <row r="35" ht="24" customHeight="1" spans="2:2">
      <c r="B35" s="381"/>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ageMargins left="0.590203972313348" right="0.590203972313348" top="0.786707251090703" bottom="0.786707251090703" header="0.499937478012926" footer="0.499937478012926"/>
  <pageSetup paperSize="9" scale="8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U98"/>
  <sheetViews>
    <sheetView showZeros="0" view="pageBreakPreview" zoomScaleNormal="100" workbookViewId="0">
      <selection activeCell="A2" sqref="A2:B2"/>
    </sheetView>
  </sheetViews>
  <sheetFormatPr defaultColWidth="9" defaultRowHeight="15.6"/>
  <cols>
    <col min="1" max="1" width="57.625" style="190" customWidth="1"/>
    <col min="2" max="2" width="25.625" style="190" customWidth="1"/>
    <col min="3" max="16384" width="9" style="190"/>
  </cols>
  <sheetData>
    <row r="1" s="94" customFormat="1" ht="24" customHeight="1" spans="1:2">
      <c r="A1" s="101" t="s">
        <v>1512</v>
      </c>
      <c r="B1" s="102"/>
    </row>
    <row r="2" s="187" customFormat="1" ht="60" customHeight="1" spans="1:2">
      <c r="A2" s="191" t="s">
        <v>1513</v>
      </c>
      <c r="B2" s="192"/>
    </row>
    <row r="3" s="188" customFormat="1" ht="27" customHeight="1" spans="1:2">
      <c r="A3" s="193"/>
      <c r="B3" s="194" t="s">
        <v>3</v>
      </c>
    </row>
    <row r="4" ht="25" customHeight="1" spans="1:2">
      <c r="A4" s="118" t="s">
        <v>1514</v>
      </c>
      <c r="B4" s="195" t="s">
        <v>5</v>
      </c>
    </row>
    <row r="5" s="189" customFormat="1" ht="24" customHeight="1" spans="1:203">
      <c r="A5" s="196" t="s">
        <v>1515</v>
      </c>
      <c r="B5" s="197"/>
      <c r="C5" s="190"/>
      <c r="D5" s="190"/>
      <c r="E5" s="190"/>
      <c r="F5" s="190"/>
      <c r="G5" s="190"/>
      <c r="H5" s="190"/>
      <c r="I5" s="190"/>
      <c r="J5" s="190"/>
      <c r="K5" s="190"/>
      <c r="L5" s="190"/>
      <c r="M5" s="190"/>
      <c r="N5" s="190"/>
      <c r="O5" s="190"/>
      <c r="P5" s="190"/>
      <c r="Q5" s="190"/>
      <c r="R5" s="190"/>
      <c r="S5" s="190"/>
      <c r="T5" s="190"/>
      <c r="U5" s="190"/>
      <c r="V5" s="190"/>
      <c r="W5" s="190"/>
      <c r="X5" s="190"/>
      <c r="Y5" s="190"/>
      <c r="Z5" s="190"/>
      <c r="AA5" s="190"/>
      <c r="AB5" s="190"/>
      <c r="AC5" s="190"/>
      <c r="AD5" s="190"/>
      <c r="AE5" s="190"/>
      <c r="AF5" s="190"/>
      <c r="AG5" s="190"/>
      <c r="AH5" s="190"/>
      <c r="AI5" s="190"/>
      <c r="AJ5" s="190"/>
      <c r="AK5" s="190"/>
      <c r="AL5" s="190"/>
      <c r="AM5" s="190"/>
      <c r="AN5" s="190"/>
      <c r="AO5" s="190"/>
      <c r="AP5" s="190"/>
      <c r="AQ5" s="190"/>
      <c r="AR5" s="190"/>
      <c r="AS5" s="190"/>
      <c r="AT5" s="190"/>
      <c r="AU5" s="190"/>
      <c r="AV5" s="190"/>
      <c r="AW5" s="190"/>
      <c r="AX5" s="190"/>
      <c r="AY5" s="190"/>
      <c r="AZ5" s="190"/>
      <c r="BA5" s="190"/>
      <c r="BB5" s="190"/>
      <c r="BC5" s="190"/>
      <c r="BD5" s="190"/>
      <c r="BE5" s="190"/>
      <c r="BF5" s="190"/>
      <c r="BG5" s="190"/>
      <c r="BH5" s="190"/>
      <c r="BI5" s="190"/>
      <c r="BJ5" s="190"/>
      <c r="BK5" s="190"/>
      <c r="BL5" s="190"/>
      <c r="BM5" s="190"/>
      <c r="BN5" s="190"/>
      <c r="BO5" s="190"/>
      <c r="BP5" s="190"/>
      <c r="BQ5" s="190"/>
      <c r="BR5" s="190"/>
      <c r="BS5" s="190"/>
      <c r="BT5" s="190"/>
      <c r="BU5" s="190"/>
      <c r="BV5" s="190"/>
      <c r="BW5" s="190"/>
      <c r="BX5" s="190"/>
      <c r="BY5" s="190"/>
      <c r="BZ5" s="190"/>
      <c r="CA5" s="190"/>
      <c r="CB5" s="190"/>
      <c r="CC5" s="190"/>
      <c r="CD5" s="190"/>
      <c r="CE5" s="190"/>
      <c r="CF5" s="190"/>
      <c r="CG5" s="190"/>
      <c r="CH5" s="190"/>
      <c r="CI5" s="190"/>
      <c r="CJ5" s="190"/>
      <c r="CK5" s="190"/>
      <c r="CL5" s="190"/>
      <c r="CM5" s="190"/>
      <c r="CN5" s="190"/>
      <c r="CO5" s="190"/>
      <c r="CP5" s="190"/>
      <c r="CQ5" s="190"/>
      <c r="CR5" s="190"/>
      <c r="CS5" s="190"/>
      <c r="CT5" s="190"/>
      <c r="CU5" s="190"/>
      <c r="CV5" s="190"/>
      <c r="CW5" s="190"/>
      <c r="CX5" s="190"/>
      <c r="CY5" s="190"/>
      <c r="CZ5" s="190"/>
      <c r="DA5" s="190"/>
      <c r="DB5" s="190"/>
      <c r="DC5" s="190"/>
      <c r="DD5" s="190"/>
      <c r="DE5" s="190"/>
      <c r="DF5" s="190"/>
      <c r="DG5" s="190"/>
      <c r="DH5" s="190"/>
      <c r="DI5" s="190"/>
      <c r="DJ5" s="190"/>
      <c r="DK5" s="190"/>
      <c r="DL5" s="190"/>
      <c r="DM5" s="190"/>
      <c r="DN5" s="190"/>
      <c r="DO5" s="190"/>
      <c r="DP5" s="190"/>
      <c r="DQ5" s="190"/>
      <c r="DR5" s="190"/>
      <c r="DS5" s="190"/>
      <c r="DT5" s="190"/>
      <c r="DU5" s="190"/>
      <c r="DV5" s="190"/>
      <c r="DW5" s="190"/>
      <c r="DX5" s="190"/>
      <c r="DY5" s="190"/>
      <c r="DZ5" s="190"/>
      <c r="EA5" s="190"/>
      <c r="EB5" s="190"/>
      <c r="EC5" s="190"/>
      <c r="ED5" s="190"/>
      <c r="EE5" s="190"/>
      <c r="EF5" s="190"/>
      <c r="EG5" s="190"/>
      <c r="EH5" s="190"/>
      <c r="EI5" s="190"/>
      <c r="EJ5" s="190"/>
      <c r="EK5" s="190"/>
      <c r="EL5" s="190"/>
      <c r="EM5" s="190"/>
      <c r="EN5" s="190"/>
      <c r="EO5" s="190"/>
      <c r="EP5" s="190"/>
      <c r="EQ5" s="190"/>
      <c r="ER5" s="190"/>
      <c r="ES5" s="190"/>
      <c r="ET5" s="190"/>
      <c r="EU5" s="190"/>
      <c r="EV5" s="190"/>
      <c r="EW5" s="190"/>
      <c r="EX5" s="190"/>
      <c r="EY5" s="190"/>
      <c r="EZ5" s="190"/>
      <c r="FA5" s="190"/>
      <c r="FB5" s="190"/>
      <c r="FC5" s="190"/>
      <c r="FD5" s="190"/>
      <c r="FE5" s="190"/>
      <c r="FF5" s="190"/>
      <c r="FG5" s="190"/>
      <c r="FH5" s="190"/>
      <c r="FI5" s="190"/>
      <c r="FJ5" s="190"/>
      <c r="FK5" s="190"/>
      <c r="FL5" s="190"/>
      <c r="FM5" s="190"/>
      <c r="FN5" s="190"/>
      <c r="FO5" s="190"/>
      <c r="FP5" s="190"/>
      <c r="FQ5" s="190"/>
      <c r="FR5" s="190"/>
      <c r="FS5" s="190"/>
      <c r="FT5" s="190"/>
      <c r="FU5" s="190"/>
      <c r="FV5" s="190"/>
      <c r="FW5" s="190"/>
      <c r="FX5" s="190"/>
      <c r="FY5" s="190"/>
      <c r="FZ5" s="190"/>
      <c r="GA5" s="190"/>
      <c r="GB5" s="190"/>
      <c r="GC5" s="190"/>
      <c r="GD5" s="190"/>
      <c r="GE5" s="190"/>
      <c r="GF5" s="190"/>
      <c r="GG5" s="190"/>
      <c r="GH5" s="190"/>
      <c r="GI5" s="190"/>
      <c r="GJ5" s="190"/>
      <c r="GK5" s="190"/>
      <c r="GL5" s="190"/>
      <c r="GM5" s="190"/>
      <c r="GN5" s="190"/>
      <c r="GO5" s="190"/>
      <c r="GP5" s="190"/>
      <c r="GQ5" s="190"/>
      <c r="GR5" s="190"/>
      <c r="GS5" s="190"/>
      <c r="GT5" s="190"/>
      <c r="GU5" s="190"/>
    </row>
    <row r="6" s="189" customFormat="1" ht="24" customHeight="1" spans="1:203">
      <c r="A6" s="198" t="s">
        <v>1516</v>
      </c>
      <c r="B6" s="199"/>
      <c r="C6" s="190"/>
      <c r="D6" s="190"/>
      <c r="E6" s="190"/>
      <c r="F6" s="190"/>
      <c r="G6" s="190"/>
      <c r="H6" s="190"/>
      <c r="I6" s="190"/>
      <c r="J6" s="190"/>
      <c r="K6" s="190"/>
      <c r="L6" s="190"/>
      <c r="M6" s="190"/>
      <c r="N6" s="190"/>
      <c r="O6" s="190"/>
      <c r="P6" s="190"/>
      <c r="Q6" s="190"/>
      <c r="R6" s="190"/>
      <c r="S6" s="190"/>
      <c r="T6" s="190"/>
      <c r="U6" s="190"/>
      <c r="V6" s="190"/>
      <c r="W6" s="190"/>
      <c r="X6" s="190"/>
      <c r="Y6" s="190"/>
      <c r="Z6" s="190"/>
      <c r="AA6" s="190"/>
      <c r="AB6" s="190"/>
      <c r="AC6" s="190"/>
      <c r="AD6" s="190"/>
      <c r="AE6" s="190"/>
      <c r="AF6" s="190"/>
      <c r="AG6" s="190"/>
      <c r="AH6" s="190"/>
      <c r="AI6" s="190"/>
      <c r="AJ6" s="190"/>
      <c r="AK6" s="190"/>
      <c r="AL6" s="190"/>
      <c r="AM6" s="190"/>
      <c r="AN6" s="190"/>
      <c r="AO6" s="190"/>
      <c r="AP6" s="190"/>
      <c r="AQ6" s="190"/>
      <c r="AR6" s="190"/>
      <c r="AS6" s="190"/>
      <c r="AT6" s="190"/>
      <c r="AU6" s="190"/>
      <c r="AV6" s="190"/>
      <c r="AW6" s="190"/>
      <c r="AX6" s="190"/>
      <c r="AY6" s="190"/>
      <c r="AZ6" s="190"/>
      <c r="BA6" s="190"/>
      <c r="BB6" s="190"/>
      <c r="BC6" s="190"/>
      <c r="BD6" s="190"/>
      <c r="BE6" s="190"/>
      <c r="BF6" s="190"/>
      <c r="BG6" s="190"/>
      <c r="BH6" s="190"/>
      <c r="BI6" s="190"/>
      <c r="BJ6" s="190"/>
      <c r="BK6" s="190"/>
      <c r="BL6" s="190"/>
      <c r="BM6" s="190"/>
      <c r="BN6" s="190"/>
      <c r="BO6" s="190"/>
      <c r="BP6" s="190"/>
      <c r="BQ6" s="190"/>
      <c r="BR6" s="190"/>
      <c r="BS6" s="190"/>
      <c r="BT6" s="190"/>
      <c r="BU6" s="190"/>
      <c r="BV6" s="190"/>
      <c r="BW6" s="190"/>
      <c r="BX6" s="190"/>
      <c r="BY6" s="190"/>
      <c r="BZ6" s="190"/>
      <c r="CA6" s="190"/>
      <c r="CB6" s="190"/>
      <c r="CC6" s="190"/>
      <c r="CD6" s="190"/>
      <c r="CE6" s="190"/>
      <c r="CF6" s="190"/>
      <c r="CG6" s="190"/>
      <c r="CH6" s="190"/>
      <c r="CI6" s="190"/>
      <c r="CJ6" s="190"/>
      <c r="CK6" s="190"/>
      <c r="CL6" s="190"/>
      <c r="CM6" s="190"/>
      <c r="CN6" s="190"/>
      <c r="CO6" s="190"/>
      <c r="CP6" s="190"/>
      <c r="CQ6" s="190"/>
      <c r="CR6" s="190"/>
      <c r="CS6" s="190"/>
      <c r="CT6" s="190"/>
      <c r="CU6" s="190"/>
      <c r="CV6" s="190"/>
      <c r="CW6" s="190"/>
      <c r="CX6" s="190"/>
      <c r="CY6" s="190"/>
      <c r="CZ6" s="190"/>
      <c r="DA6" s="190"/>
      <c r="DB6" s="190"/>
      <c r="DC6" s="190"/>
      <c r="DD6" s="190"/>
      <c r="DE6" s="190"/>
      <c r="DF6" s="190"/>
      <c r="DG6" s="190"/>
      <c r="DH6" s="190"/>
      <c r="DI6" s="190"/>
      <c r="DJ6" s="190"/>
      <c r="DK6" s="190"/>
      <c r="DL6" s="190"/>
      <c r="DM6" s="190"/>
      <c r="DN6" s="190"/>
      <c r="DO6" s="190"/>
      <c r="DP6" s="190"/>
      <c r="DQ6" s="190"/>
      <c r="DR6" s="190"/>
      <c r="DS6" s="190"/>
      <c r="DT6" s="190"/>
      <c r="DU6" s="190"/>
      <c r="DV6" s="190"/>
      <c r="DW6" s="190"/>
      <c r="DX6" s="190"/>
      <c r="DY6" s="190"/>
      <c r="DZ6" s="190"/>
      <c r="EA6" s="190"/>
      <c r="EB6" s="190"/>
      <c r="EC6" s="190"/>
      <c r="ED6" s="190"/>
      <c r="EE6" s="190"/>
      <c r="EF6" s="190"/>
      <c r="EG6" s="190"/>
      <c r="EH6" s="190"/>
      <c r="EI6" s="190"/>
      <c r="EJ6" s="190"/>
      <c r="EK6" s="190"/>
      <c r="EL6" s="190"/>
      <c r="EM6" s="190"/>
      <c r="EN6" s="190"/>
      <c r="EO6" s="190"/>
      <c r="EP6" s="190"/>
      <c r="EQ6" s="190"/>
      <c r="ER6" s="190"/>
      <c r="ES6" s="190"/>
      <c r="ET6" s="190"/>
      <c r="EU6" s="190"/>
      <c r="EV6" s="190"/>
      <c r="EW6" s="190"/>
      <c r="EX6" s="190"/>
      <c r="EY6" s="190"/>
      <c r="EZ6" s="190"/>
      <c r="FA6" s="190"/>
      <c r="FB6" s="190"/>
      <c r="FC6" s="190"/>
      <c r="FD6" s="190"/>
      <c r="FE6" s="190"/>
      <c r="FF6" s="190"/>
      <c r="FG6" s="190"/>
      <c r="FH6" s="190"/>
      <c r="FI6" s="190"/>
      <c r="FJ6" s="190"/>
      <c r="FK6" s="190"/>
      <c r="FL6" s="190"/>
      <c r="FM6" s="190"/>
      <c r="FN6" s="190"/>
      <c r="FO6" s="190"/>
      <c r="FP6" s="190"/>
      <c r="FQ6" s="190"/>
      <c r="FR6" s="190"/>
      <c r="FS6" s="190"/>
      <c r="FT6" s="190"/>
      <c r="FU6" s="190"/>
      <c r="FV6" s="190"/>
      <c r="FW6" s="190"/>
      <c r="FX6" s="190"/>
      <c r="FY6" s="190"/>
      <c r="FZ6" s="190"/>
      <c r="GA6" s="190"/>
      <c r="GB6" s="190"/>
      <c r="GC6" s="190"/>
      <c r="GD6" s="190"/>
      <c r="GE6" s="190"/>
      <c r="GF6" s="190"/>
      <c r="GG6" s="190"/>
      <c r="GH6" s="190"/>
      <c r="GI6" s="190"/>
      <c r="GJ6" s="190"/>
      <c r="GK6" s="190"/>
      <c r="GL6" s="190"/>
      <c r="GM6" s="190"/>
      <c r="GN6" s="190"/>
      <c r="GO6" s="190"/>
      <c r="GP6" s="190"/>
      <c r="GQ6" s="190"/>
      <c r="GR6" s="190"/>
      <c r="GS6" s="190"/>
      <c r="GT6" s="190"/>
      <c r="GU6" s="190"/>
    </row>
    <row r="7" s="189" customFormat="1" ht="24" customHeight="1" spans="1:203">
      <c r="A7" s="198" t="s">
        <v>1517</v>
      </c>
      <c r="B7" s="199"/>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c r="BM7" s="190"/>
      <c r="BN7" s="190"/>
      <c r="BO7" s="190"/>
      <c r="BP7" s="190"/>
      <c r="BQ7" s="190"/>
      <c r="BR7" s="190"/>
      <c r="BS7" s="190"/>
      <c r="BT7" s="190"/>
      <c r="BU7" s="190"/>
      <c r="BV7" s="190"/>
      <c r="BW7" s="190"/>
      <c r="BX7" s="190"/>
      <c r="BY7" s="190"/>
      <c r="BZ7" s="190"/>
      <c r="CA7" s="190"/>
      <c r="CB7" s="190"/>
      <c r="CC7" s="190"/>
      <c r="CD7" s="190"/>
      <c r="CE7" s="190"/>
      <c r="CF7" s="190"/>
      <c r="CG7" s="190"/>
      <c r="CH7" s="190"/>
      <c r="CI7" s="190"/>
      <c r="CJ7" s="190"/>
      <c r="CK7" s="190"/>
      <c r="CL7" s="190"/>
      <c r="CM7" s="190"/>
      <c r="CN7" s="190"/>
      <c r="CO7" s="190"/>
      <c r="CP7" s="190"/>
      <c r="CQ7" s="190"/>
      <c r="CR7" s="190"/>
      <c r="CS7" s="190"/>
      <c r="CT7" s="190"/>
      <c r="CU7" s="190"/>
      <c r="CV7" s="190"/>
      <c r="CW7" s="190"/>
      <c r="CX7" s="190"/>
      <c r="CY7" s="190"/>
      <c r="CZ7" s="190"/>
      <c r="DA7" s="190"/>
      <c r="DB7" s="190"/>
      <c r="DC7" s="190"/>
      <c r="DD7" s="190"/>
      <c r="DE7" s="190"/>
      <c r="DF7" s="190"/>
      <c r="DG7" s="190"/>
      <c r="DH7" s="190"/>
      <c r="DI7" s="190"/>
      <c r="DJ7" s="190"/>
      <c r="DK7" s="190"/>
      <c r="DL7" s="190"/>
      <c r="DM7" s="190"/>
      <c r="DN7" s="190"/>
      <c r="DO7" s="190"/>
      <c r="DP7" s="190"/>
      <c r="DQ7" s="190"/>
      <c r="DR7" s="190"/>
      <c r="DS7" s="190"/>
      <c r="DT7" s="190"/>
      <c r="DU7" s="190"/>
      <c r="DV7" s="190"/>
      <c r="DW7" s="190"/>
      <c r="DX7" s="190"/>
      <c r="DY7" s="190"/>
      <c r="DZ7" s="190"/>
      <c r="EA7" s="190"/>
      <c r="EB7" s="190"/>
      <c r="EC7" s="190"/>
      <c r="ED7" s="190"/>
      <c r="EE7" s="190"/>
      <c r="EF7" s="190"/>
      <c r="EG7" s="190"/>
      <c r="EH7" s="190"/>
      <c r="EI7" s="190"/>
      <c r="EJ7" s="190"/>
      <c r="EK7" s="190"/>
      <c r="EL7" s="190"/>
      <c r="EM7" s="190"/>
      <c r="EN7" s="190"/>
      <c r="EO7" s="190"/>
      <c r="EP7" s="190"/>
      <c r="EQ7" s="190"/>
      <c r="ER7" s="190"/>
      <c r="ES7" s="190"/>
      <c r="ET7" s="190"/>
      <c r="EU7" s="190"/>
      <c r="EV7" s="190"/>
      <c r="EW7" s="190"/>
      <c r="EX7" s="190"/>
      <c r="EY7" s="190"/>
      <c r="EZ7" s="190"/>
      <c r="FA7" s="190"/>
      <c r="FB7" s="190"/>
      <c r="FC7" s="190"/>
      <c r="FD7" s="190"/>
      <c r="FE7" s="190"/>
      <c r="FF7" s="190"/>
      <c r="FG7" s="190"/>
      <c r="FH7" s="190"/>
      <c r="FI7" s="190"/>
      <c r="FJ7" s="190"/>
      <c r="FK7" s="190"/>
      <c r="FL7" s="190"/>
      <c r="FM7" s="190"/>
      <c r="FN7" s="190"/>
      <c r="FO7" s="190"/>
      <c r="FP7" s="190"/>
      <c r="FQ7" s="190"/>
      <c r="FR7" s="190"/>
      <c r="FS7" s="190"/>
      <c r="FT7" s="190"/>
      <c r="FU7" s="190"/>
      <c r="FV7" s="190"/>
      <c r="FW7" s="190"/>
      <c r="FX7" s="190"/>
      <c r="FY7" s="190"/>
      <c r="FZ7" s="190"/>
      <c r="GA7" s="190"/>
      <c r="GB7" s="190"/>
      <c r="GC7" s="190"/>
      <c r="GD7" s="190"/>
      <c r="GE7" s="190"/>
      <c r="GF7" s="190"/>
      <c r="GG7" s="190"/>
      <c r="GH7" s="190"/>
      <c r="GI7" s="190"/>
      <c r="GJ7" s="190"/>
      <c r="GK7" s="190"/>
      <c r="GL7" s="190"/>
      <c r="GM7" s="190"/>
      <c r="GN7" s="190"/>
      <c r="GO7" s="190"/>
      <c r="GP7" s="190"/>
      <c r="GQ7" s="190"/>
      <c r="GR7" s="190"/>
      <c r="GS7" s="190"/>
      <c r="GT7" s="190"/>
      <c r="GU7" s="190"/>
    </row>
    <row r="8" s="189" customFormat="1" ht="24" customHeight="1" spans="1:203">
      <c r="A8" s="198" t="s">
        <v>111</v>
      </c>
      <c r="B8" s="199"/>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c r="BM8" s="190"/>
      <c r="BN8" s="190"/>
      <c r="BO8" s="190"/>
      <c r="BP8" s="190"/>
      <c r="BQ8" s="190"/>
      <c r="BR8" s="190"/>
      <c r="BS8" s="190"/>
      <c r="BT8" s="190"/>
      <c r="BU8" s="190"/>
      <c r="BV8" s="190"/>
      <c r="BW8" s="190"/>
      <c r="BX8" s="190"/>
      <c r="BY8" s="190"/>
      <c r="BZ8" s="190"/>
      <c r="CA8" s="190"/>
      <c r="CB8" s="190"/>
      <c r="CC8" s="190"/>
      <c r="CD8" s="190"/>
      <c r="CE8" s="190"/>
      <c r="CF8" s="190"/>
      <c r="CG8" s="190"/>
      <c r="CH8" s="190"/>
      <c r="CI8" s="190"/>
      <c r="CJ8" s="190"/>
      <c r="CK8" s="190"/>
      <c r="CL8" s="190"/>
      <c r="CM8" s="190"/>
      <c r="CN8" s="190"/>
      <c r="CO8" s="190"/>
      <c r="CP8" s="190"/>
      <c r="CQ8" s="190"/>
      <c r="CR8" s="190"/>
      <c r="CS8" s="190"/>
      <c r="CT8" s="190"/>
      <c r="CU8" s="190"/>
      <c r="CV8" s="190"/>
      <c r="CW8" s="190"/>
      <c r="CX8" s="190"/>
      <c r="CY8" s="190"/>
      <c r="CZ8" s="190"/>
      <c r="DA8" s="190"/>
      <c r="DB8" s="190"/>
      <c r="DC8" s="190"/>
      <c r="DD8" s="190"/>
      <c r="DE8" s="190"/>
      <c r="DF8" s="190"/>
      <c r="DG8" s="190"/>
      <c r="DH8" s="190"/>
      <c r="DI8" s="190"/>
      <c r="DJ8" s="190"/>
      <c r="DK8" s="190"/>
      <c r="DL8" s="190"/>
      <c r="DM8" s="190"/>
      <c r="DN8" s="190"/>
      <c r="DO8" s="190"/>
      <c r="DP8" s="190"/>
      <c r="DQ8" s="190"/>
      <c r="DR8" s="190"/>
      <c r="DS8" s="190"/>
      <c r="DT8" s="190"/>
      <c r="DU8" s="190"/>
      <c r="DV8" s="190"/>
      <c r="DW8" s="190"/>
      <c r="DX8" s="190"/>
      <c r="DY8" s="190"/>
      <c r="DZ8" s="190"/>
      <c r="EA8" s="190"/>
      <c r="EB8" s="190"/>
      <c r="EC8" s="190"/>
      <c r="ED8" s="190"/>
      <c r="EE8" s="190"/>
      <c r="EF8" s="190"/>
      <c r="EG8" s="190"/>
      <c r="EH8" s="190"/>
      <c r="EI8" s="190"/>
      <c r="EJ8" s="190"/>
      <c r="EK8" s="190"/>
      <c r="EL8" s="190"/>
      <c r="EM8" s="190"/>
      <c r="EN8" s="190"/>
      <c r="EO8" s="190"/>
      <c r="EP8" s="190"/>
      <c r="EQ8" s="190"/>
      <c r="ER8" s="190"/>
      <c r="ES8" s="190"/>
      <c r="ET8" s="190"/>
      <c r="EU8" s="190"/>
      <c r="EV8" s="190"/>
      <c r="EW8" s="190"/>
      <c r="EX8" s="190"/>
      <c r="EY8" s="190"/>
      <c r="EZ8" s="190"/>
      <c r="FA8" s="190"/>
      <c r="FB8" s="190"/>
      <c r="FC8" s="190"/>
      <c r="FD8" s="190"/>
      <c r="FE8" s="190"/>
      <c r="FF8" s="190"/>
      <c r="FG8" s="190"/>
      <c r="FH8" s="190"/>
      <c r="FI8" s="190"/>
      <c r="FJ8" s="190"/>
      <c r="FK8" s="190"/>
      <c r="FL8" s="190"/>
      <c r="FM8" s="190"/>
      <c r="FN8" s="190"/>
      <c r="FO8" s="190"/>
      <c r="FP8" s="190"/>
      <c r="FQ8" s="190"/>
      <c r="FR8" s="190"/>
      <c r="FS8" s="190"/>
      <c r="FT8" s="190"/>
      <c r="FU8" s="190"/>
      <c r="FV8" s="190"/>
      <c r="FW8" s="190"/>
      <c r="FX8" s="190"/>
      <c r="FY8" s="190"/>
      <c r="FZ8" s="190"/>
      <c r="GA8" s="190"/>
      <c r="GB8" s="190"/>
      <c r="GC8" s="190"/>
      <c r="GD8" s="190"/>
      <c r="GE8" s="190"/>
      <c r="GF8" s="190"/>
      <c r="GG8" s="190"/>
      <c r="GH8" s="190"/>
      <c r="GI8" s="190"/>
      <c r="GJ8" s="190"/>
      <c r="GK8" s="190"/>
      <c r="GL8" s="190"/>
      <c r="GM8" s="190"/>
      <c r="GN8" s="190"/>
      <c r="GO8" s="190"/>
      <c r="GP8" s="190"/>
      <c r="GQ8" s="190"/>
      <c r="GR8" s="190"/>
      <c r="GS8" s="190"/>
      <c r="GT8" s="190"/>
      <c r="GU8" s="190"/>
    </row>
    <row r="9" s="189" customFormat="1" ht="24" customHeight="1" spans="1:203">
      <c r="A9" s="196" t="s">
        <v>1518</v>
      </c>
      <c r="B9" s="20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c r="BM9" s="190"/>
      <c r="BN9" s="190"/>
      <c r="BO9" s="190"/>
      <c r="BP9" s="190"/>
      <c r="BQ9" s="190"/>
      <c r="BR9" s="190"/>
      <c r="BS9" s="190"/>
      <c r="BT9" s="190"/>
      <c r="BU9" s="190"/>
      <c r="BV9" s="190"/>
      <c r="BW9" s="190"/>
      <c r="BX9" s="190"/>
      <c r="BY9" s="190"/>
      <c r="BZ9" s="190"/>
      <c r="CA9" s="190"/>
      <c r="CB9" s="190"/>
      <c r="CC9" s="190"/>
      <c r="CD9" s="190"/>
      <c r="CE9" s="190"/>
      <c r="CF9" s="190"/>
      <c r="CG9" s="190"/>
      <c r="CH9" s="190"/>
      <c r="CI9" s="190"/>
      <c r="CJ9" s="190"/>
      <c r="CK9" s="190"/>
      <c r="CL9" s="190"/>
      <c r="CM9" s="190"/>
      <c r="CN9" s="190"/>
      <c r="CO9" s="190"/>
      <c r="CP9" s="190"/>
      <c r="CQ9" s="190"/>
      <c r="CR9" s="190"/>
      <c r="CS9" s="190"/>
      <c r="CT9" s="190"/>
      <c r="CU9" s="190"/>
      <c r="CV9" s="190"/>
      <c r="CW9" s="190"/>
      <c r="CX9" s="190"/>
      <c r="CY9" s="190"/>
      <c r="CZ9" s="190"/>
      <c r="DA9" s="190"/>
      <c r="DB9" s="190"/>
      <c r="DC9" s="190"/>
      <c r="DD9" s="190"/>
      <c r="DE9" s="190"/>
      <c r="DF9" s="190"/>
      <c r="DG9" s="190"/>
      <c r="DH9" s="190"/>
      <c r="DI9" s="190"/>
      <c r="DJ9" s="190"/>
      <c r="DK9" s="190"/>
      <c r="DL9" s="190"/>
      <c r="DM9" s="190"/>
      <c r="DN9" s="190"/>
      <c r="DO9" s="190"/>
      <c r="DP9" s="190"/>
      <c r="DQ9" s="190"/>
      <c r="DR9" s="190"/>
      <c r="DS9" s="190"/>
      <c r="DT9" s="190"/>
      <c r="DU9" s="190"/>
      <c r="DV9" s="190"/>
      <c r="DW9" s="190"/>
      <c r="DX9" s="190"/>
      <c r="DY9" s="190"/>
      <c r="DZ9" s="190"/>
      <c r="EA9" s="190"/>
      <c r="EB9" s="190"/>
      <c r="EC9" s="190"/>
      <c r="ED9" s="190"/>
      <c r="EE9" s="190"/>
      <c r="EF9" s="190"/>
      <c r="EG9" s="190"/>
      <c r="EH9" s="190"/>
      <c r="EI9" s="190"/>
      <c r="EJ9" s="190"/>
      <c r="EK9" s="190"/>
      <c r="EL9" s="190"/>
      <c r="EM9" s="190"/>
      <c r="EN9" s="190"/>
      <c r="EO9" s="190"/>
      <c r="EP9" s="190"/>
      <c r="EQ9" s="190"/>
      <c r="ER9" s="190"/>
      <c r="ES9" s="190"/>
      <c r="ET9" s="190"/>
      <c r="EU9" s="190"/>
      <c r="EV9" s="190"/>
      <c r="EW9" s="190"/>
      <c r="EX9" s="190"/>
      <c r="EY9" s="190"/>
      <c r="EZ9" s="190"/>
      <c r="FA9" s="190"/>
      <c r="FB9" s="190"/>
      <c r="FC9" s="190"/>
      <c r="FD9" s="190"/>
      <c r="FE9" s="190"/>
      <c r="FF9" s="190"/>
      <c r="FG9" s="190"/>
      <c r="FH9" s="190"/>
      <c r="FI9" s="190"/>
      <c r="FJ9" s="190"/>
      <c r="FK9" s="190"/>
      <c r="FL9" s="190"/>
      <c r="FM9" s="190"/>
      <c r="FN9" s="190"/>
      <c r="FO9" s="190"/>
      <c r="FP9" s="190"/>
      <c r="FQ9" s="190"/>
      <c r="FR9" s="190"/>
      <c r="FS9" s="190"/>
      <c r="FT9" s="190"/>
      <c r="FU9" s="190"/>
      <c r="FV9" s="190"/>
      <c r="FW9" s="190"/>
      <c r="FX9" s="190"/>
      <c r="FY9" s="190"/>
      <c r="FZ9" s="190"/>
      <c r="GA9" s="190"/>
      <c r="GB9" s="190"/>
      <c r="GC9" s="190"/>
      <c r="GD9" s="190"/>
      <c r="GE9" s="190"/>
      <c r="GF9" s="190"/>
      <c r="GG9" s="190"/>
      <c r="GH9" s="190"/>
      <c r="GI9" s="190"/>
      <c r="GJ9" s="190"/>
      <c r="GK9" s="190"/>
      <c r="GL9" s="190"/>
      <c r="GM9" s="190"/>
      <c r="GN9" s="190"/>
      <c r="GO9" s="190"/>
      <c r="GP9" s="190"/>
      <c r="GQ9" s="190"/>
      <c r="GR9" s="190"/>
      <c r="GS9" s="190"/>
      <c r="GT9" s="190"/>
      <c r="GU9" s="190"/>
    </row>
    <row r="10" ht="24" customHeight="1" spans="1:2">
      <c r="A10" s="201" t="s">
        <v>1519</v>
      </c>
      <c r="B10" s="202"/>
    </row>
    <row r="11" s="189" customFormat="1" ht="24" customHeight="1" spans="1:203">
      <c r="A11" s="198" t="s">
        <v>1520</v>
      </c>
      <c r="B11" s="199"/>
      <c r="C11" s="190"/>
      <c r="D11" s="190"/>
      <c r="E11" s="190"/>
      <c r="F11" s="190"/>
      <c r="G11" s="190"/>
      <c r="H11" s="190"/>
      <c r="I11" s="190"/>
      <c r="J11" s="190"/>
      <c r="K11" s="190"/>
      <c r="L11" s="190"/>
      <c r="M11" s="190"/>
      <c r="N11" s="190"/>
      <c r="O11" s="190"/>
      <c r="P11" s="190"/>
      <c r="Q11" s="190"/>
      <c r="R11" s="190"/>
      <c r="S11" s="190"/>
      <c r="T11" s="190"/>
      <c r="U11" s="190"/>
      <c r="V11" s="190"/>
      <c r="W11" s="190"/>
      <c r="X11" s="190"/>
      <c r="Y11" s="190"/>
      <c r="Z11" s="190"/>
      <c r="AA11" s="190"/>
      <c r="AB11" s="190"/>
      <c r="AC11" s="190"/>
      <c r="AD11" s="190"/>
      <c r="AE11" s="190"/>
      <c r="AF11" s="190"/>
      <c r="AG11" s="190"/>
      <c r="AH11" s="190"/>
      <c r="AI11" s="190"/>
      <c r="AJ11" s="190"/>
      <c r="AK11" s="190"/>
      <c r="AL11" s="190"/>
      <c r="AM11" s="190"/>
      <c r="AN11" s="190"/>
      <c r="AO11" s="190"/>
      <c r="AP11" s="190"/>
      <c r="AQ11" s="190"/>
      <c r="AR11" s="190"/>
      <c r="AS11" s="190"/>
      <c r="AT11" s="190"/>
      <c r="AU11" s="190"/>
      <c r="AV11" s="190"/>
      <c r="AW11" s="190"/>
      <c r="AX11" s="190"/>
      <c r="AY11" s="190"/>
      <c r="AZ11" s="190"/>
      <c r="BA11" s="190"/>
      <c r="BB11" s="190"/>
      <c r="BC11" s="190"/>
      <c r="BD11" s="190"/>
      <c r="BE11" s="190"/>
      <c r="BF11" s="190"/>
      <c r="BG11" s="190"/>
      <c r="BH11" s="190"/>
      <c r="BI11" s="190"/>
      <c r="BJ11" s="190"/>
      <c r="BK11" s="190"/>
      <c r="BL11" s="190"/>
      <c r="BM11" s="190"/>
      <c r="BN11" s="190"/>
      <c r="BO11" s="190"/>
      <c r="BP11" s="190"/>
      <c r="BQ11" s="190"/>
      <c r="BR11" s="190"/>
      <c r="BS11" s="190"/>
      <c r="BT11" s="190"/>
      <c r="BU11" s="190"/>
      <c r="BV11" s="190"/>
      <c r="BW11" s="190"/>
      <c r="BX11" s="190"/>
      <c r="BY11" s="190"/>
      <c r="BZ11" s="190"/>
      <c r="CA11" s="190"/>
      <c r="CB11" s="190"/>
      <c r="CC11" s="190"/>
      <c r="CD11" s="190"/>
      <c r="CE11" s="190"/>
      <c r="CF11" s="190"/>
      <c r="CG11" s="190"/>
      <c r="CH11" s="190"/>
      <c r="CI11" s="190"/>
      <c r="CJ11" s="190"/>
      <c r="CK11" s="190"/>
      <c r="CL11" s="190"/>
      <c r="CM11" s="190"/>
      <c r="CN11" s="190"/>
      <c r="CO11" s="190"/>
      <c r="CP11" s="190"/>
      <c r="CQ11" s="190"/>
      <c r="CR11" s="190"/>
      <c r="CS11" s="190"/>
      <c r="CT11" s="190"/>
      <c r="CU11" s="190"/>
      <c r="CV11" s="190"/>
      <c r="CW11" s="190"/>
      <c r="CX11" s="190"/>
      <c r="CY11" s="190"/>
      <c r="CZ11" s="190"/>
      <c r="DA11" s="190"/>
      <c r="DB11" s="190"/>
      <c r="DC11" s="190"/>
      <c r="DD11" s="190"/>
      <c r="DE11" s="190"/>
      <c r="DF11" s="190"/>
      <c r="DG11" s="190"/>
      <c r="DH11" s="190"/>
      <c r="DI11" s="190"/>
      <c r="DJ11" s="190"/>
      <c r="DK11" s="190"/>
      <c r="DL11" s="190"/>
      <c r="DM11" s="190"/>
      <c r="DN11" s="190"/>
      <c r="DO11" s="190"/>
      <c r="DP11" s="190"/>
      <c r="DQ11" s="190"/>
      <c r="DR11" s="190"/>
      <c r="DS11" s="190"/>
      <c r="DT11" s="190"/>
      <c r="DU11" s="190"/>
      <c r="DV11" s="190"/>
      <c r="DW11" s="190"/>
      <c r="DX11" s="190"/>
      <c r="DY11" s="190"/>
      <c r="DZ11" s="190"/>
      <c r="EA11" s="190"/>
      <c r="EB11" s="190"/>
      <c r="EC11" s="190"/>
      <c r="ED11" s="190"/>
      <c r="EE11" s="190"/>
      <c r="EF11" s="190"/>
      <c r="EG11" s="190"/>
      <c r="EH11" s="190"/>
      <c r="EI11" s="190"/>
      <c r="EJ11" s="190"/>
      <c r="EK11" s="190"/>
      <c r="EL11" s="190"/>
      <c r="EM11" s="190"/>
      <c r="EN11" s="190"/>
      <c r="EO11" s="190"/>
      <c r="EP11" s="190"/>
      <c r="EQ11" s="190"/>
      <c r="ER11" s="190"/>
      <c r="ES11" s="190"/>
      <c r="ET11" s="190"/>
      <c r="EU11" s="190"/>
      <c r="EV11" s="190"/>
      <c r="EW11" s="190"/>
      <c r="EX11" s="190"/>
      <c r="EY11" s="190"/>
      <c r="EZ11" s="190"/>
      <c r="FA11" s="190"/>
      <c r="FB11" s="190"/>
      <c r="FC11" s="190"/>
      <c r="FD11" s="190"/>
      <c r="FE11" s="190"/>
      <c r="FF11" s="190"/>
      <c r="FG11" s="190"/>
      <c r="FH11" s="190"/>
      <c r="FI11" s="190"/>
      <c r="FJ11" s="190"/>
      <c r="FK11" s="190"/>
      <c r="FL11" s="190"/>
      <c r="FM11" s="190"/>
      <c r="FN11" s="190"/>
      <c r="FO11" s="190"/>
      <c r="FP11" s="190"/>
      <c r="FQ11" s="190"/>
      <c r="FR11" s="190"/>
      <c r="FS11" s="190"/>
      <c r="FT11" s="190"/>
      <c r="FU11" s="190"/>
      <c r="FV11" s="190"/>
      <c r="FW11" s="190"/>
      <c r="FX11" s="190"/>
      <c r="FY11" s="190"/>
      <c r="FZ11" s="190"/>
      <c r="GA11" s="190"/>
      <c r="GB11" s="190"/>
      <c r="GC11" s="190"/>
      <c r="GD11" s="190"/>
      <c r="GE11" s="190"/>
      <c r="GF11" s="190"/>
      <c r="GG11" s="190"/>
      <c r="GH11" s="190"/>
      <c r="GI11" s="190"/>
      <c r="GJ11" s="190"/>
      <c r="GK11" s="190"/>
      <c r="GL11" s="190"/>
      <c r="GM11" s="190"/>
      <c r="GN11" s="190"/>
      <c r="GO11" s="190"/>
      <c r="GP11" s="190"/>
      <c r="GQ11" s="190"/>
      <c r="GR11" s="190"/>
      <c r="GS11" s="190"/>
      <c r="GT11" s="190"/>
      <c r="GU11" s="190"/>
    </row>
    <row r="12" s="189" customFormat="1" ht="24" customHeight="1" spans="1:203">
      <c r="A12" s="198" t="s">
        <v>111</v>
      </c>
      <c r="B12" s="199"/>
      <c r="C12" s="190"/>
      <c r="D12" s="190"/>
      <c r="E12" s="190"/>
      <c r="F12" s="190"/>
      <c r="G12" s="190"/>
      <c r="H12" s="190"/>
      <c r="I12" s="190"/>
      <c r="J12" s="190"/>
      <c r="K12" s="190"/>
      <c r="L12" s="190"/>
      <c r="M12" s="190"/>
      <c r="N12" s="190"/>
      <c r="O12" s="190"/>
      <c r="P12" s="190"/>
      <c r="Q12" s="190"/>
      <c r="R12" s="190"/>
      <c r="S12" s="190"/>
      <c r="T12" s="190"/>
      <c r="U12" s="190"/>
      <c r="V12" s="190"/>
      <c r="W12" s="190"/>
      <c r="X12" s="190"/>
      <c r="Y12" s="190"/>
      <c r="Z12" s="190"/>
      <c r="AA12" s="190"/>
      <c r="AB12" s="190"/>
      <c r="AC12" s="190"/>
      <c r="AD12" s="190"/>
      <c r="AE12" s="190"/>
      <c r="AF12" s="190"/>
      <c r="AG12" s="190"/>
      <c r="AH12" s="190"/>
      <c r="AI12" s="190"/>
      <c r="AJ12" s="190"/>
      <c r="AK12" s="190"/>
      <c r="AL12" s="190"/>
      <c r="AM12" s="190"/>
      <c r="AN12" s="190"/>
      <c r="AO12" s="190"/>
      <c r="AP12" s="190"/>
      <c r="AQ12" s="190"/>
      <c r="AR12" s="190"/>
      <c r="AS12" s="190"/>
      <c r="AT12" s="190"/>
      <c r="AU12" s="190"/>
      <c r="AV12" s="190"/>
      <c r="AW12" s="190"/>
      <c r="AX12" s="190"/>
      <c r="AY12" s="190"/>
      <c r="AZ12" s="190"/>
      <c r="BA12" s="190"/>
      <c r="BB12" s="190"/>
      <c r="BC12" s="190"/>
      <c r="BD12" s="190"/>
      <c r="BE12" s="190"/>
      <c r="BF12" s="190"/>
      <c r="BG12" s="190"/>
      <c r="BH12" s="190"/>
      <c r="BI12" s="190"/>
      <c r="BJ12" s="190"/>
      <c r="BK12" s="190"/>
      <c r="BL12" s="190"/>
      <c r="BM12" s="190"/>
      <c r="BN12" s="190"/>
      <c r="BO12" s="190"/>
      <c r="BP12" s="190"/>
      <c r="BQ12" s="190"/>
      <c r="BR12" s="190"/>
      <c r="BS12" s="190"/>
      <c r="BT12" s="190"/>
      <c r="BU12" s="190"/>
      <c r="BV12" s="190"/>
      <c r="BW12" s="190"/>
      <c r="BX12" s="190"/>
      <c r="BY12" s="190"/>
      <c r="BZ12" s="190"/>
      <c r="CA12" s="190"/>
      <c r="CB12" s="190"/>
      <c r="CC12" s="190"/>
      <c r="CD12" s="190"/>
      <c r="CE12" s="190"/>
      <c r="CF12" s="190"/>
      <c r="CG12" s="190"/>
      <c r="CH12" s="190"/>
      <c r="CI12" s="190"/>
      <c r="CJ12" s="190"/>
      <c r="CK12" s="190"/>
      <c r="CL12" s="190"/>
      <c r="CM12" s="190"/>
      <c r="CN12" s="190"/>
      <c r="CO12" s="190"/>
      <c r="CP12" s="190"/>
      <c r="CQ12" s="190"/>
      <c r="CR12" s="190"/>
      <c r="CS12" s="190"/>
      <c r="CT12" s="190"/>
      <c r="CU12" s="190"/>
      <c r="CV12" s="190"/>
      <c r="CW12" s="190"/>
      <c r="CX12" s="190"/>
      <c r="CY12" s="190"/>
      <c r="CZ12" s="190"/>
      <c r="DA12" s="190"/>
      <c r="DB12" s="190"/>
      <c r="DC12" s="190"/>
      <c r="DD12" s="190"/>
      <c r="DE12" s="190"/>
      <c r="DF12" s="190"/>
      <c r="DG12" s="190"/>
      <c r="DH12" s="190"/>
      <c r="DI12" s="190"/>
      <c r="DJ12" s="190"/>
      <c r="DK12" s="190"/>
      <c r="DL12" s="190"/>
      <c r="DM12" s="190"/>
      <c r="DN12" s="190"/>
      <c r="DO12" s="190"/>
      <c r="DP12" s="190"/>
      <c r="DQ12" s="190"/>
      <c r="DR12" s="190"/>
      <c r="DS12" s="190"/>
      <c r="DT12" s="190"/>
      <c r="DU12" s="190"/>
      <c r="DV12" s="190"/>
      <c r="DW12" s="190"/>
      <c r="DX12" s="190"/>
      <c r="DY12" s="190"/>
      <c r="DZ12" s="190"/>
      <c r="EA12" s="190"/>
      <c r="EB12" s="190"/>
      <c r="EC12" s="190"/>
      <c r="ED12" s="190"/>
      <c r="EE12" s="190"/>
      <c r="EF12" s="190"/>
      <c r="EG12" s="190"/>
      <c r="EH12" s="190"/>
      <c r="EI12" s="190"/>
      <c r="EJ12" s="190"/>
      <c r="EK12" s="190"/>
      <c r="EL12" s="190"/>
      <c r="EM12" s="190"/>
      <c r="EN12" s="190"/>
      <c r="EO12" s="190"/>
      <c r="EP12" s="190"/>
      <c r="EQ12" s="190"/>
      <c r="ER12" s="190"/>
      <c r="ES12" s="190"/>
      <c r="ET12" s="190"/>
      <c r="EU12" s="190"/>
      <c r="EV12" s="190"/>
      <c r="EW12" s="190"/>
      <c r="EX12" s="190"/>
      <c r="EY12" s="190"/>
      <c r="EZ12" s="190"/>
      <c r="FA12" s="190"/>
      <c r="FB12" s="190"/>
      <c r="FC12" s="190"/>
      <c r="FD12" s="190"/>
      <c r="FE12" s="190"/>
      <c r="FF12" s="190"/>
      <c r="FG12" s="190"/>
      <c r="FH12" s="190"/>
      <c r="FI12" s="190"/>
      <c r="FJ12" s="190"/>
      <c r="FK12" s="190"/>
      <c r="FL12" s="190"/>
      <c r="FM12" s="190"/>
      <c r="FN12" s="190"/>
      <c r="FO12" s="190"/>
      <c r="FP12" s="190"/>
      <c r="FQ12" s="190"/>
      <c r="FR12" s="190"/>
      <c r="FS12" s="190"/>
      <c r="FT12" s="190"/>
      <c r="FU12" s="190"/>
      <c r="FV12" s="190"/>
      <c r="FW12" s="190"/>
      <c r="FX12" s="190"/>
      <c r="FY12" s="190"/>
      <c r="FZ12" s="190"/>
      <c r="GA12" s="190"/>
      <c r="GB12" s="190"/>
      <c r="GC12" s="190"/>
      <c r="GD12" s="190"/>
      <c r="GE12" s="190"/>
      <c r="GF12" s="190"/>
      <c r="GG12" s="190"/>
      <c r="GH12" s="190"/>
      <c r="GI12" s="190"/>
      <c r="GJ12" s="190"/>
      <c r="GK12" s="190"/>
      <c r="GL12" s="190"/>
      <c r="GM12" s="190"/>
      <c r="GN12" s="190"/>
      <c r="GO12" s="190"/>
      <c r="GP12" s="190"/>
      <c r="GQ12" s="190"/>
      <c r="GR12" s="190"/>
      <c r="GS12" s="190"/>
      <c r="GT12" s="190"/>
      <c r="GU12" s="190"/>
    </row>
    <row r="13" s="189" customFormat="1" ht="24" customHeight="1" spans="1:203">
      <c r="A13" s="198" t="s">
        <v>111</v>
      </c>
      <c r="B13" s="199"/>
      <c r="C13" s="190"/>
      <c r="D13" s="190"/>
      <c r="E13" s="190"/>
      <c r="F13" s="190"/>
      <c r="G13" s="190"/>
      <c r="H13" s="190"/>
      <c r="I13" s="190"/>
      <c r="J13" s="190"/>
      <c r="K13" s="190"/>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190"/>
      <c r="AS13" s="190"/>
      <c r="AT13" s="190"/>
      <c r="AU13" s="190"/>
      <c r="AV13" s="190"/>
      <c r="AW13" s="190"/>
      <c r="AX13" s="190"/>
      <c r="AY13" s="190"/>
      <c r="AZ13" s="190"/>
      <c r="BA13" s="190"/>
      <c r="BB13" s="190"/>
      <c r="BC13" s="190"/>
      <c r="BD13" s="190"/>
      <c r="BE13" s="190"/>
      <c r="BF13" s="190"/>
      <c r="BG13" s="190"/>
      <c r="BH13" s="190"/>
      <c r="BI13" s="190"/>
      <c r="BJ13" s="190"/>
      <c r="BK13" s="190"/>
      <c r="BL13" s="190"/>
      <c r="BM13" s="190"/>
      <c r="BN13" s="190"/>
      <c r="BO13" s="190"/>
      <c r="BP13" s="190"/>
      <c r="BQ13" s="190"/>
      <c r="BR13" s="190"/>
      <c r="BS13" s="190"/>
      <c r="BT13" s="190"/>
      <c r="BU13" s="190"/>
      <c r="BV13" s="190"/>
      <c r="BW13" s="190"/>
      <c r="BX13" s="190"/>
      <c r="BY13" s="190"/>
      <c r="BZ13" s="190"/>
      <c r="CA13" s="190"/>
      <c r="CB13" s="190"/>
      <c r="CC13" s="190"/>
      <c r="CD13" s="190"/>
      <c r="CE13" s="190"/>
      <c r="CF13" s="190"/>
      <c r="CG13" s="190"/>
      <c r="CH13" s="190"/>
      <c r="CI13" s="190"/>
      <c r="CJ13" s="190"/>
      <c r="CK13" s="190"/>
      <c r="CL13" s="190"/>
      <c r="CM13" s="190"/>
      <c r="CN13" s="190"/>
      <c r="CO13" s="190"/>
      <c r="CP13" s="190"/>
      <c r="CQ13" s="190"/>
      <c r="CR13" s="190"/>
      <c r="CS13" s="190"/>
      <c r="CT13" s="190"/>
      <c r="CU13" s="190"/>
      <c r="CV13" s="190"/>
      <c r="CW13" s="190"/>
      <c r="CX13" s="190"/>
      <c r="CY13" s="190"/>
      <c r="CZ13" s="190"/>
      <c r="DA13" s="190"/>
      <c r="DB13" s="190"/>
      <c r="DC13" s="190"/>
      <c r="DD13" s="190"/>
      <c r="DE13" s="190"/>
      <c r="DF13" s="190"/>
      <c r="DG13" s="190"/>
      <c r="DH13" s="190"/>
      <c r="DI13" s="190"/>
      <c r="DJ13" s="190"/>
      <c r="DK13" s="190"/>
      <c r="DL13" s="190"/>
      <c r="DM13" s="190"/>
      <c r="DN13" s="190"/>
      <c r="DO13" s="190"/>
      <c r="DP13" s="190"/>
      <c r="DQ13" s="190"/>
      <c r="DR13" s="190"/>
      <c r="DS13" s="190"/>
      <c r="DT13" s="190"/>
      <c r="DU13" s="190"/>
      <c r="DV13" s="190"/>
      <c r="DW13" s="190"/>
      <c r="DX13" s="190"/>
      <c r="DY13" s="190"/>
      <c r="DZ13" s="190"/>
      <c r="EA13" s="190"/>
      <c r="EB13" s="190"/>
      <c r="EC13" s="190"/>
      <c r="ED13" s="190"/>
      <c r="EE13" s="190"/>
      <c r="EF13" s="190"/>
      <c r="EG13" s="190"/>
      <c r="EH13" s="190"/>
      <c r="EI13" s="190"/>
      <c r="EJ13" s="190"/>
      <c r="EK13" s="190"/>
      <c r="EL13" s="190"/>
      <c r="EM13" s="190"/>
      <c r="EN13" s="190"/>
      <c r="EO13" s="190"/>
      <c r="EP13" s="190"/>
      <c r="EQ13" s="190"/>
      <c r="ER13" s="190"/>
      <c r="ES13" s="190"/>
      <c r="ET13" s="190"/>
      <c r="EU13" s="190"/>
      <c r="EV13" s="190"/>
      <c r="EW13" s="190"/>
      <c r="EX13" s="190"/>
      <c r="EY13" s="190"/>
      <c r="EZ13" s="190"/>
      <c r="FA13" s="190"/>
      <c r="FB13" s="190"/>
      <c r="FC13" s="190"/>
      <c r="FD13" s="190"/>
      <c r="FE13" s="190"/>
      <c r="FF13" s="190"/>
      <c r="FG13" s="190"/>
      <c r="FH13" s="190"/>
      <c r="FI13" s="190"/>
      <c r="FJ13" s="190"/>
      <c r="FK13" s="190"/>
      <c r="FL13" s="190"/>
      <c r="FM13" s="190"/>
      <c r="FN13" s="190"/>
      <c r="FO13" s="190"/>
      <c r="FP13" s="190"/>
      <c r="FQ13" s="190"/>
      <c r="FR13" s="190"/>
      <c r="FS13" s="190"/>
      <c r="FT13" s="190"/>
      <c r="FU13" s="190"/>
      <c r="FV13" s="190"/>
      <c r="FW13" s="190"/>
      <c r="FX13" s="190"/>
      <c r="FY13" s="190"/>
      <c r="FZ13" s="190"/>
      <c r="GA13" s="190"/>
      <c r="GB13" s="190"/>
      <c r="GC13" s="190"/>
      <c r="GD13" s="190"/>
      <c r="GE13" s="190"/>
      <c r="GF13" s="190"/>
      <c r="GG13" s="190"/>
      <c r="GH13" s="190"/>
      <c r="GI13" s="190"/>
      <c r="GJ13" s="190"/>
      <c r="GK13" s="190"/>
      <c r="GL13" s="190"/>
      <c r="GM13" s="190"/>
      <c r="GN13" s="190"/>
      <c r="GO13" s="190"/>
      <c r="GP13" s="190"/>
      <c r="GQ13" s="190"/>
      <c r="GR13" s="190"/>
      <c r="GS13" s="190"/>
      <c r="GT13" s="190"/>
      <c r="GU13" s="190"/>
    </row>
    <row r="14" s="189" customFormat="1" ht="24" customHeight="1" spans="1:203">
      <c r="A14" s="198"/>
      <c r="B14" s="199"/>
      <c r="C14" s="190"/>
      <c r="D14" s="190"/>
      <c r="E14" s="190"/>
      <c r="F14" s="190"/>
      <c r="G14" s="190"/>
      <c r="H14" s="190"/>
      <c r="I14" s="190"/>
      <c r="J14" s="190"/>
      <c r="K14" s="190"/>
      <c r="L14" s="190"/>
      <c r="M14" s="190"/>
      <c r="N14" s="190"/>
      <c r="O14" s="190"/>
      <c r="P14" s="190"/>
      <c r="Q14" s="190"/>
      <c r="R14" s="190"/>
      <c r="S14" s="190"/>
      <c r="T14" s="190"/>
      <c r="U14" s="190"/>
      <c r="V14" s="190"/>
      <c r="W14" s="190"/>
      <c r="X14" s="190"/>
      <c r="Y14" s="190"/>
      <c r="Z14" s="190"/>
      <c r="AA14" s="190"/>
      <c r="AB14" s="190"/>
      <c r="AC14" s="190"/>
      <c r="AD14" s="190"/>
      <c r="AE14" s="190"/>
      <c r="AF14" s="190"/>
      <c r="AG14" s="190"/>
      <c r="AH14" s="190"/>
      <c r="AI14" s="190"/>
      <c r="AJ14" s="190"/>
      <c r="AK14" s="190"/>
      <c r="AL14" s="190"/>
      <c r="AM14" s="190"/>
      <c r="AN14" s="190"/>
      <c r="AO14" s="190"/>
      <c r="AP14" s="190"/>
      <c r="AQ14" s="190"/>
      <c r="AR14" s="190"/>
      <c r="AS14" s="190"/>
      <c r="AT14" s="190"/>
      <c r="AU14" s="190"/>
      <c r="AV14" s="190"/>
      <c r="AW14" s="190"/>
      <c r="AX14" s="190"/>
      <c r="AY14" s="190"/>
      <c r="AZ14" s="190"/>
      <c r="BA14" s="190"/>
      <c r="BB14" s="190"/>
      <c r="BC14" s="190"/>
      <c r="BD14" s="190"/>
      <c r="BE14" s="190"/>
      <c r="BF14" s="190"/>
      <c r="BG14" s="190"/>
      <c r="BH14" s="190"/>
      <c r="BI14" s="190"/>
      <c r="BJ14" s="190"/>
      <c r="BK14" s="190"/>
      <c r="BL14" s="190"/>
      <c r="BM14" s="190"/>
      <c r="BN14" s="190"/>
      <c r="BO14" s="190"/>
      <c r="BP14" s="190"/>
      <c r="BQ14" s="190"/>
      <c r="BR14" s="190"/>
      <c r="BS14" s="190"/>
      <c r="BT14" s="190"/>
      <c r="BU14" s="190"/>
      <c r="BV14" s="190"/>
      <c r="BW14" s="190"/>
      <c r="BX14" s="190"/>
      <c r="BY14" s="190"/>
      <c r="BZ14" s="190"/>
      <c r="CA14" s="190"/>
      <c r="CB14" s="190"/>
      <c r="CC14" s="190"/>
      <c r="CD14" s="190"/>
      <c r="CE14" s="190"/>
      <c r="CF14" s="190"/>
      <c r="CG14" s="190"/>
      <c r="CH14" s="190"/>
      <c r="CI14" s="190"/>
      <c r="CJ14" s="190"/>
      <c r="CK14" s="190"/>
      <c r="CL14" s="190"/>
      <c r="CM14" s="190"/>
      <c r="CN14" s="190"/>
      <c r="CO14" s="190"/>
      <c r="CP14" s="190"/>
      <c r="CQ14" s="190"/>
      <c r="CR14" s="190"/>
      <c r="CS14" s="190"/>
      <c r="CT14" s="190"/>
      <c r="CU14" s="190"/>
      <c r="CV14" s="190"/>
      <c r="CW14" s="190"/>
      <c r="CX14" s="190"/>
      <c r="CY14" s="190"/>
      <c r="CZ14" s="190"/>
      <c r="DA14" s="190"/>
      <c r="DB14" s="190"/>
      <c r="DC14" s="190"/>
      <c r="DD14" s="190"/>
      <c r="DE14" s="190"/>
      <c r="DF14" s="190"/>
      <c r="DG14" s="190"/>
      <c r="DH14" s="190"/>
      <c r="DI14" s="190"/>
      <c r="DJ14" s="190"/>
      <c r="DK14" s="190"/>
      <c r="DL14" s="190"/>
      <c r="DM14" s="190"/>
      <c r="DN14" s="190"/>
      <c r="DO14" s="190"/>
      <c r="DP14" s="190"/>
      <c r="DQ14" s="190"/>
      <c r="DR14" s="190"/>
      <c r="DS14" s="190"/>
      <c r="DT14" s="190"/>
      <c r="DU14" s="190"/>
      <c r="DV14" s="190"/>
      <c r="DW14" s="190"/>
      <c r="DX14" s="190"/>
      <c r="DY14" s="190"/>
      <c r="DZ14" s="190"/>
      <c r="EA14" s="190"/>
      <c r="EB14" s="190"/>
      <c r="EC14" s="190"/>
      <c r="ED14" s="190"/>
      <c r="EE14" s="190"/>
      <c r="EF14" s="190"/>
      <c r="EG14" s="190"/>
      <c r="EH14" s="190"/>
      <c r="EI14" s="190"/>
      <c r="EJ14" s="190"/>
      <c r="EK14" s="190"/>
      <c r="EL14" s="190"/>
      <c r="EM14" s="190"/>
      <c r="EN14" s="190"/>
      <c r="EO14" s="190"/>
      <c r="EP14" s="190"/>
      <c r="EQ14" s="190"/>
      <c r="ER14" s="190"/>
      <c r="ES14" s="190"/>
      <c r="ET14" s="190"/>
      <c r="EU14" s="190"/>
      <c r="EV14" s="190"/>
      <c r="EW14" s="190"/>
      <c r="EX14" s="190"/>
      <c r="EY14" s="190"/>
      <c r="EZ14" s="190"/>
      <c r="FA14" s="190"/>
      <c r="FB14" s="190"/>
      <c r="FC14" s="190"/>
      <c r="FD14" s="190"/>
      <c r="FE14" s="190"/>
      <c r="FF14" s="190"/>
      <c r="FG14" s="190"/>
      <c r="FH14" s="190"/>
      <c r="FI14" s="190"/>
      <c r="FJ14" s="190"/>
      <c r="FK14" s="190"/>
      <c r="FL14" s="190"/>
      <c r="FM14" s="190"/>
      <c r="FN14" s="190"/>
      <c r="FO14" s="190"/>
      <c r="FP14" s="190"/>
      <c r="FQ14" s="190"/>
      <c r="FR14" s="190"/>
      <c r="FS14" s="190"/>
      <c r="FT14" s="190"/>
      <c r="FU14" s="190"/>
      <c r="FV14" s="190"/>
      <c r="FW14" s="190"/>
      <c r="FX14" s="190"/>
      <c r="FY14" s="190"/>
      <c r="FZ14" s="190"/>
      <c r="GA14" s="190"/>
      <c r="GB14" s="190"/>
      <c r="GC14" s="190"/>
      <c r="GD14" s="190"/>
      <c r="GE14" s="190"/>
      <c r="GF14" s="190"/>
      <c r="GG14" s="190"/>
      <c r="GH14" s="190"/>
      <c r="GI14" s="190"/>
      <c r="GJ14" s="190"/>
      <c r="GK14" s="190"/>
      <c r="GL14" s="190"/>
      <c r="GM14" s="190"/>
      <c r="GN14" s="190"/>
      <c r="GO14" s="190"/>
      <c r="GP14" s="190"/>
      <c r="GQ14" s="190"/>
      <c r="GR14" s="190"/>
      <c r="GS14" s="190"/>
      <c r="GT14" s="190"/>
      <c r="GU14" s="190"/>
    </row>
    <row r="15" s="189" customFormat="1" ht="24" customHeight="1" spans="1:203">
      <c r="A15" s="198"/>
      <c r="B15" s="199"/>
      <c r="C15" s="190"/>
      <c r="D15" s="190"/>
      <c r="E15" s="190"/>
      <c r="F15" s="190"/>
      <c r="G15" s="190"/>
      <c r="H15" s="190"/>
      <c r="I15" s="190"/>
      <c r="J15" s="190"/>
      <c r="K15" s="190"/>
      <c r="L15" s="190"/>
      <c r="M15" s="190"/>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0"/>
      <c r="AL15" s="190"/>
      <c r="AM15" s="190"/>
      <c r="AN15" s="190"/>
      <c r="AO15" s="190"/>
      <c r="AP15" s="190"/>
      <c r="AQ15" s="190"/>
      <c r="AR15" s="190"/>
      <c r="AS15" s="190"/>
      <c r="AT15" s="190"/>
      <c r="AU15" s="190"/>
      <c r="AV15" s="190"/>
      <c r="AW15" s="190"/>
      <c r="AX15" s="190"/>
      <c r="AY15" s="190"/>
      <c r="AZ15" s="190"/>
      <c r="BA15" s="190"/>
      <c r="BB15" s="190"/>
      <c r="BC15" s="190"/>
      <c r="BD15" s="190"/>
      <c r="BE15" s="190"/>
      <c r="BF15" s="190"/>
      <c r="BG15" s="190"/>
      <c r="BH15" s="190"/>
      <c r="BI15" s="190"/>
      <c r="BJ15" s="190"/>
      <c r="BK15" s="190"/>
      <c r="BL15" s="190"/>
      <c r="BM15" s="190"/>
      <c r="BN15" s="190"/>
      <c r="BO15" s="190"/>
      <c r="BP15" s="190"/>
      <c r="BQ15" s="190"/>
      <c r="BR15" s="190"/>
      <c r="BS15" s="190"/>
      <c r="BT15" s="190"/>
      <c r="BU15" s="190"/>
      <c r="BV15" s="190"/>
      <c r="BW15" s="190"/>
      <c r="BX15" s="190"/>
      <c r="BY15" s="190"/>
      <c r="BZ15" s="190"/>
      <c r="CA15" s="190"/>
      <c r="CB15" s="190"/>
      <c r="CC15" s="190"/>
      <c r="CD15" s="190"/>
      <c r="CE15" s="190"/>
      <c r="CF15" s="190"/>
      <c r="CG15" s="190"/>
      <c r="CH15" s="190"/>
      <c r="CI15" s="190"/>
      <c r="CJ15" s="190"/>
      <c r="CK15" s="190"/>
      <c r="CL15" s="190"/>
      <c r="CM15" s="190"/>
      <c r="CN15" s="190"/>
      <c r="CO15" s="190"/>
      <c r="CP15" s="190"/>
      <c r="CQ15" s="190"/>
      <c r="CR15" s="190"/>
      <c r="CS15" s="190"/>
      <c r="CT15" s="190"/>
      <c r="CU15" s="190"/>
      <c r="CV15" s="190"/>
      <c r="CW15" s="190"/>
      <c r="CX15" s="190"/>
      <c r="CY15" s="190"/>
      <c r="CZ15" s="190"/>
      <c r="DA15" s="190"/>
      <c r="DB15" s="190"/>
      <c r="DC15" s="190"/>
      <c r="DD15" s="190"/>
      <c r="DE15" s="190"/>
      <c r="DF15" s="190"/>
      <c r="DG15" s="190"/>
      <c r="DH15" s="190"/>
      <c r="DI15" s="190"/>
      <c r="DJ15" s="190"/>
      <c r="DK15" s="190"/>
      <c r="DL15" s="190"/>
      <c r="DM15" s="190"/>
      <c r="DN15" s="190"/>
      <c r="DO15" s="190"/>
      <c r="DP15" s="190"/>
      <c r="DQ15" s="190"/>
      <c r="DR15" s="190"/>
      <c r="DS15" s="190"/>
      <c r="DT15" s="190"/>
      <c r="DU15" s="190"/>
      <c r="DV15" s="190"/>
      <c r="DW15" s="190"/>
      <c r="DX15" s="190"/>
      <c r="DY15" s="190"/>
      <c r="DZ15" s="190"/>
      <c r="EA15" s="190"/>
      <c r="EB15" s="190"/>
      <c r="EC15" s="190"/>
      <c r="ED15" s="190"/>
      <c r="EE15" s="190"/>
      <c r="EF15" s="190"/>
      <c r="EG15" s="190"/>
      <c r="EH15" s="190"/>
      <c r="EI15" s="190"/>
      <c r="EJ15" s="190"/>
      <c r="EK15" s="190"/>
      <c r="EL15" s="190"/>
      <c r="EM15" s="190"/>
      <c r="EN15" s="190"/>
      <c r="EO15" s="190"/>
      <c r="EP15" s="190"/>
      <c r="EQ15" s="190"/>
      <c r="ER15" s="190"/>
      <c r="ES15" s="190"/>
      <c r="ET15" s="190"/>
      <c r="EU15" s="190"/>
      <c r="EV15" s="190"/>
      <c r="EW15" s="190"/>
      <c r="EX15" s="190"/>
      <c r="EY15" s="190"/>
      <c r="EZ15" s="190"/>
      <c r="FA15" s="190"/>
      <c r="FB15" s="190"/>
      <c r="FC15" s="190"/>
      <c r="FD15" s="190"/>
      <c r="FE15" s="190"/>
      <c r="FF15" s="190"/>
      <c r="FG15" s="190"/>
      <c r="FH15" s="190"/>
      <c r="FI15" s="190"/>
      <c r="FJ15" s="190"/>
      <c r="FK15" s="190"/>
      <c r="FL15" s="190"/>
      <c r="FM15" s="190"/>
      <c r="FN15" s="190"/>
      <c r="FO15" s="190"/>
      <c r="FP15" s="190"/>
      <c r="FQ15" s="190"/>
      <c r="FR15" s="190"/>
      <c r="FS15" s="190"/>
      <c r="FT15" s="190"/>
      <c r="FU15" s="190"/>
      <c r="FV15" s="190"/>
      <c r="FW15" s="190"/>
      <c r="FX15" s="190"/>
      <c r="FY15" s="190"/>
      <c r="FZ15" s="190"/>
      <c r="GA15" s="190"/>
      <c r="GB15" s="190"/>
      <c r="GC15" s="190"/>
      <c r="GD15" s="190"/>
      <c r="GE15" s="190"/>
      <c r="GF15" s="190"/>
      <c r="GG15" s="190"/>
      <c r="GH15" s="190"/>
      <c r="GI15" s="190"/>
      <c r="GJ15" s="190"/>
      <c r="GK15" s="190"/>
      <c r="GL15" s="190"/>
      <c r="GM15" s="190"/>
      <c r="GN15" s="190"/>
      <c r="GO15" s="190"/>
      <c r="GP15" s="190"/>
      <c r="GQ15" s="190"/>
      <c r="GR15" s="190"/>
      <c r="GS15" s="190"/>
      <c r="GT15" s="190"/>
      <c r="GU15" s="190"/>
    </row>
    <row r="16" ht="24" customHeight="1" spans="1:2">
      <c r="A16" s="203" t="s">
        <v>35</v>
      </c>
      <c r="B16" s="204"/>
    </row>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topLeftCell="A4" workbookViewId="0">
      <selection activeCell="M17" sqref="M17"/>
    </sheetView>
  </sheetViews>
  <sheetFormatPr defaultColWidth="8.875" defaultRowHeight="15.6" outlineLevelCol="3"/>
  <cols>
    <col min="1" max="1" width="48.125" style="181" customWidth="1"/>
    <col min="2" max="4" width="11.25" style="181" customWidth="1"/>
    <col min="5" max="23" width="9" style="181" customWidth="1"/>
    <col min="24" max="16384" width="8.875" style="181"/>
  </cols>
  <sheetData>
    <row r="1" s="94" customFormat="1" ht="24" customHeight="1" spans="1:2">
      <c r="A1" s="101" t="s">
        <v>1521</v>
      </c>
      <c r="B1" s="102"/>
    </row>
    <row r="2" s="178" customFormat="1" ht="42" customHeight="1" spans="1:4">
      <c r="A2" s="34" t="s">
        <v>1522</v>
      </c>
      <c r="B2" s="34"/>
      <c r="C2" s="34"/>
      <c r="D2" s="34"/>
    </row>
    <row r="3" s="179" customFormat="1" ht="27" customHeight="1" spans="3:4">
      <c r="C3" s="182" t="s">
        <v>1523</v>
      </c>
      <c r="D3" s="182"/>
    </row>
    <row r="4" s="180" customFormat="1" ht="30" customHeight="1" spans="1:4">
      <c r="A4" s="168" t="s">
        <v>1524</v>
      </c>
      <c r="B4" s="169" t="s">
        <v>1525</v>
      </c>
      <c r="C4" s="146" t="s">
        <v>1526</v>
      </c>
      <c r="D4" s="146" t="s">
        <v>1527</v>
      </c>
    </row>
    <row r="5" s="180" customFormat="1" ht="23.5" customHeight="1" spans="1:4">
      <c r="A5" s="108" t="s">
        <v>1528</v>
      </c>
      <c r="B5" s="121"/>
      <c r="C5" s="148">
        <v>600</v>
      </c>
      <c r="D5" s="170"/>
    </row>
    <row r="6" s="180" customFormat="1" ht="23.5" customHeight="1" spans="1:4">
      <c r="A6" s="110" t="s">
        <v>1529</v>
      </c>
      <c r="B6" s="121"/>
      <c r="C6" s="148"/>
      <c r="D6" s="170"/>
    </row>
    <row r="7" s="180" customFormat="1" ht="23.5" customHeight="1" spans="1:4">
      <c r="A7" s="110" t="s">
        <v>1530</v>
      </c>
      <c r="B7" s="121"/>
      <c r="C7" s="140"/>
      <c r="D7" s="170"/>
    </row>
    <row r="8" s="158" customFormat="1" ht="23.5" customHeight="1" spans="1:4">
      <c r="A8" s="110" t="s">
        <v>1531</v>
      </c>
      <c r="B8" s="122"/>
      <c r="C8" s="140"/>
      <c r="D8" s="170"/>
    </row>
    <row r="9" s="158" customFormat="1" ht="23.5" customHeight="1" spans="1:4">
      <c r="A9" s="110" t="s">
        <v>1532</v>
      </c>
      <c r="B9" s="122"/>
      <c r="C9" s="140"/>
      <c r="D9" s="170"/>
    </row>
    <row r="10" s="158" customFormat="1" ht="23.5" customHeight="1" spans="1:4">
      <c r="A10" s="110" t="s">
        <v>1533</v>
      </c>
      <c r="B10" s="122"/>
      <c r="C10" s="140">
        <v>600</v>
      </c>
      <c r="D10" s="170"/>
    </row>
    <row r="11" s="158" customFormat="1" ht="23.5" customHeight="1" spans="1:4">
      <c r="A11" s="108" t="s">
        <v>1534</v>
      </c>
      <c r="B11" s="172">
        <v>800</v>
      </c>
      <c r="C11" s="148"/>
      <c r="D11" s="170"/>
    </row>
    <row r="12" s="158" customFormat="1" ht="23.5" customHeight="1" spans="1:4">
      <c r="A12" s="110" t="s">
        <v>1535</v>
      </c>
      <c r="B12" s="122"/>
      <c r="C12" s="140"/>
      <c r="D12" s="170"/>
    </row>
    <row r="13" s="158" customFormat="1" ht="23.5" customHeight="1" spans="1:4">
      <c r="A13" s="110" t="s">
        <v>1536</v>
      </c>
      <c r="B13" s="122"/>
      <c r="C13" s="140"/>
      <c r="D13" s="170"/>
    </row>
    <row r="14" s="158" customFormat="1" ht="23.5" customHeight="1" spans="1:4">
      <c r="A14" s="110" t="s">
        <v>1537</v>
      </c>
      <c r="B14" s="122"/>
      <c r="C14" s="140"/>
      <c r="D14" s="170"/>
    </row>
    <row r="15" s="158" customFormat="1" ht="23.5" customHeight="1" spans="1:4">
      <c r="A15" s="36" t="s">
        <v>1538</v>
      </c>
      <c r="B15" s="122">
        <v>800</v>
      </c>
      <c r="C15" s="140"/>
      <c r="D15" s="170"/>
    </row>
    <row r="16" s="158" customFormat="1" ht="23.5" customHeight="1" spans="1:4">
      <c r="A16" s="108" t="s">
        <v>1539</v>
      </c>
      <c r="B16" s="121"/>
      <c r="C16" s="148"/>
      <c r="D16" s="170"/>
    </row>
    <row r="17" s="158" customFormat="1" ht="23.5" customHeight="1" spans="1:4">
      <c r="A17" s="110" t="s">
        <v>1540</v>
      </c>
      <c r="B17" s="122"/>
      <c r="C17" s="140"/>
      <c r="D17" s="170"/>
    </row>
    <row r="18" s="158" customFormat="1" ht="23.5" customHeight="1" spans="1:4">
      <c r="A18" s="110" t="s">
        <v>1541</v>
      </c>
      <c r="B18" s="122"/>
      <c r="C18" s="140"/>
      <c r="D18" s="170"/>
    </row>
    <row r="19" s="158" customFormat="1" ht="23.5" customHeight="1" spans="1:4">
      <c r="A19" s="110" t="s">
        <v>1542</v>
      </c>
      <c r="B19" s="122"/>
      <c r="C19" s="140"/>
      <c r="D19" s="170"/>
    </row>
    <row r="20" s="158" customFormat="1" ht="23.5" customHeight="1" spans="1:4">
      <c r="A20" s="110" t="s">
        <v>1532</v>
      </c>
      <c r="B20" s="122"/>
      <c r="C20" s="140"/>
      <c r="D20" s="170"/>
    </row>
    <row r="21" s="158" customFormat="1" ht="23.5" customHeight="1" spans="1:4">
      <c r="A21" s="110" t="s">
        <v>1543</v>
      </c>
      <c r="B21" s="122"/>
      <c r="C21" s="140"/>
      <c r="D21" s="170"/>
    </row>
    <row r="22" s="158" customFormat="1" ht="23.5" customHeight="1" spans="1:4">
      <c r="A22" s="108" t="s">
        <v>1544</v>
      </c>
      <c r="B22" s="121"/>
      <c r="C22" s="148"/>
      <c r="D22" s="170"/>
    </row>
    <row r="23" s="158" customFormat="1" ht="23.5" customHeight="1" spans="1:4">
      <c r="A23" s="150" t="s">
        <v>1545</v>
      </c>
      <c r="B23" s="173"/>
      <c r="C23" s="140"/>
      <c r="D23" s="170"/>
    </row>
    <row r="24" s="158" customFormat="1" ht="23.5" customHeight="1" spans="1:4">
      <c r="A24" s="150" t="s">
        <v>1546</v>
      </c>
      <c r="B24" s="173"/>
      <c r="C24" s="140"/>
      <c r="D24" s="170"/>
    </row>
    <row r="25" s="158" customFormat="1" ht="23.5" customHeight="1" spans="1:4">
      <c r="A25" s="150" t="s">
        <v>1547</v>
      </c>
      <c r="B25" s="173"/>
      <c r="C25" s="140"/>
      <c r="D25" s="170"/>
    </row>
    <row r="26" s="158" customFormat="1" ht="23.5" customHeight="1" spans="1:4">
      <c r="A26" s="108" t="s">
        <v>1548</v>
      </c>
      <c r="B26" s="121"/>
      <c r="C26" s="148"/>
      <c r="D26" s="170"/>
    </row>
    <row r="27" s="158" customFormat="1" ht="23.5" customHeight="1" spans="1:4">
      <c r="A27" s="110" t="s">
        <v>1549</v>
      </c>
      <c r="B27" s="122"/>
      <c r="C27" s="140"/>
      <c r="D27" s="170"/>
    </row>
    <row r="28" ht="23.5" customHeight="1" spans="1:4">
      <c r="A28" s="150"/>
      <c r="B28" s="122"/>
      <c r="C28" s="140"/>
      <c r="D28" s="170"/>
    </row>
    <row r="29" ht="23.5" customHeight="1" spans="1:4">
      <c r="A29" s="174" t="s">
        <v>1550</v>
      </c>
      <c r="B29" s="172">
        <v>800</v>
      </c>
      <c r="C29" s="172">
        <v>600</v>
      </c>
      <c r="D29" s="170"/>
    </row>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C3:D3"/>
  </mergeCells>
  <pageMargins left="0.590203972313348" right="0.590203972313348" top="0.786707251090703" bottom="0.786707251090703" header="0.499937478012926" footer="0.499937478012926"/>
  <pageSetup paperSize="9"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6"/>
  <sheetViews>
    <sheetView showZeros="0" view="pageBreakPreview" zoomScaleNormal="100" topLeftCell="A13" workbookViewId="0">
      <selection activeCell="C12" sqref="C12"/>
    </sheetView>
  </sheetViews>
  <sheetFormatPr defaultColWidth="8.875" defaultRowHeight="15.6" outlineLevelCol="3"/>
  <cols>
    <col min="1" max="1" width="45.5" style="181" customWidth="1"/>
    <col min="2" max="3" width="12.875" style="181" customWidth="1"/>
    <col min="4" max="4" width="12.875" customWidth="1"/>
    <col min="5" max="20" width="9" style="181" customWidth="1"/>
    <col min="21" max="16384" width="8.875" style="181"/>
  </cols>
  <sheetData>
    <row r="1" s="94" customFormat="1" ht="24" customHeight="1" spans="1:2">
      <c r="A1" s="101" t="s">
        <v>1551</v>
      </c>
      <c r="B1" s="102"/>
    </row>
    <row r="2" s="178" customFormat="1" ht="42" customHeight="1" spans="1:4">
      <c r="A2" s="34" t="s">
        <v>1552</v>
      </c>
      <c r="B2" s="133"/>
      <c r="C2" s="133"/>
      <c r="D2" s="133"/>
    </row>
    <row r="3" s="179" customFormat="1" ht="27" customHeight="1" spans="2:4">
      <c r="B3" s="182" t="s">
        <v>1523</v>
      </c>
      <c r="C3" s="182"/>
      <c r="D3" s="182"/>
    </row>
    <row r="4" s="180" customFormat="1" ht="30" customHeight="1" spans="1:4">
      <c r="A4" s="114" t="s">
        <v>1514</v>
      </c>
      <c r="B4" s="146" t="s">
        <v>1525</v>
      </c>
      <c r="C4" s="146" t="s">
        <v>1526</v>
      </c>
      <c r="D4" s="146" t="s">
        <v>1527</v>
      </c>
    </row>
    <row r="5" s="180" customFormat="1" ht="24" customHeight="1" spans="1:4">
      <c r="A5" s="149" t="s">
        <v>1553</v>
      </c>
      <c r="B5" s="121">
        <v>1</v>
      </c>
      <c r="C5" s="121">
        <v>420</v>
      </c>
      <c r="D5" s="141"/>
    </row>
    <row r="6" s="180" customFormat="1" ht="24" customHeight="1" spans="1:4">
      <c r="A6" s="159" t="s">
        <v>1554</v>
      </c>
      <c r="B6" s="121"/>
      <c r="C6" s="121"/>
      <c r="D6" s="141"/>
    </row>
    <row r="7" s="158" customFormat="1" ht="24" customHeight="1" spans="1:4">
      <c r="A7" s="160" t="s">
        <v>1555</v>
      </c>
      <c r="B7" s="122"/>
      <c r="C7" s="122"/>
      <c r="D7" s="161"/>
    </row>
    <row r="8" s="158" customFormat="1" ht="24" customHeight="1" spans="1:4">
      <c r="A8" s="160" t="s">
        <v>1556</v>
      </c>
      <c r="B8" s="122"/>
      <c r="C8" s="122"/>
      <c r="D8" s="161"/>
    </row>
    <row r="9" s="158" customFormat="1" ht="24" customHeight="1" spans="1:4">
      <c r="A9" s="160" t="s">
        <v>1557</v>
      </c>
      <c r="B9" s="122">
        <v>1</v>
      </c>
      <c r="C9" s="122"/>
      <c r="D9" s="161"/>
    </row>
    <row r="10" s="180" customFormat="1" ht="24" customHeight="1" spans="1:4">
      <c r="A10" s="138" t="s">
        <v>1558</v>
      </c>
      <c r="B10" s="122"/>
      <c r="C10" s="122"/>
      <c r="D10" s="161"/>
    </row>
    <row r="11" s="180" customFormat="1" ht="24" customHeight="1" spans="1:4">
      <c r="A11" s="160" t="s">
        <v>1559</v>
      </c>
      <c r="B11" s="122"/>
      <c r="C11" s="122"/>
      <c r="D11" s="161"/>
    </row>
    <row r="12" s="158" customFormat="1" ht="24" customHeight="1" spans="1:4">
      <c r="A12" s="149" t="s">
        <v>1560</v>
      </c>
      <c r="B12" s="121">
        <v>400</v>
      </c>
      <c r="C12" s="121">
        <v>420</v>
      </c>
      <c r="D12" s="141"/>
    </row>
    <row r="13" s="158" customFormat="1" ht="24" customHeight="1" spans="1:4">
      <c r="A13" s="160" t="s">
        <v>1561</v>
      </c>
      <c r="B13" s="122"/>
      <c r="C13" s="122"/>
      <c r="D13" s="161"/>
    </row>
    <row r="14" s="158" customFormat="1" ht="24" customHeight="1" spans="1:4">
      <c r="A14" s="160" t="s">
        <v>1562</v>
      </c>
      <c r="B14" s="122">
        <v>400</v>
      </c>
      <c r="C14" s="122">
        <v>420</v>
      </c>
      <c r="D14" s="161"/>
    </row>
    <row r="15" s="158" customFormat="1" ht="24" customHeight="1" spans="1:4">
      <c r="A15" s="160" t="s">
        <v>1563</v>
      </c>
      <c r="B15" s="122"/>
      <c r="C15" s="122"/>
      <c r="D15" s="161"/>
    </row>
    <row r="16" s="180" customFormat="1" ht="24" customHeight="1" spans="1:4">
      <c r="A16" s="138" t="s">
        <v>1558</v>
      </c>
      <c r="B16" s="122"/>
      <c r="C16" s="122"/>
      <c r="D16" s="161"/>
    </row>
    <row r="17" s="158" customFormat="1" ht="24" customHeight="1" spans="1:4">
      <c r="A17" s="138" t="s">
        <v>1564</v>
      </c>
      <c r="B17" s="162"/>
      <c r="C17" s="122"/>
      <c r="D17" s="161"/>
    </row>
    <row r="18" s="180" customFormat="1" ht="24" customHeight="1" spans="1:4">
      <c r="A18" s="149" t="s">
        <v>1565</v>
      </c>
      <c r="B18" s="121"/>
      <c r="C18" s="121"/>
      <c r="D18" s="141"/>
    </row>
    <row r="19" s="158" customFormat="1" ht="24" customHeight="1" spans="1:4">
      <c r="A19" s="160" t="s">
        <v>1566</v>
      </c>
      <c r="B19" s="162"/>
      <c r="C19" s="122"/>
      <c r="D19" s="161"/>
    </row>
    <row r="20" s="180" customFormat="1" ht="24" customHeight="1" spans="1:4">
      <c r="A20" s="149" t="s">
        <v>1567</v>
      </c>
      <c r="B20" s="121"/>
      <c r="C20" s="121"/>
      <c r="D20" s="141"/>
    </row>
    <row r="21" s="158" customFormat="1" ht="24" customHeight="1" spans="1:4">
      <c r="A21" s="138" t="s">
        <v>1568</v>
      </c>
      <c r="B21" s="122"/>
      <c r="C21" s="122"/>
      <c r="D21" s="161"/>
    </row>
    <row r="22" s="158" customFormat="1" ht="24" customHeight="1" spans="1:4">
      <c r="A22" s="137"/>
      <c r="B22" s="122"/>
      <c r="C22" s="140"/>
      <c r="D22" s="141"/>
    </row>
    <row r="23" s="158" customFormat="1" ht="24" customHeight="1" spans="1:4">
      <c r="A23" s="142" t="s">
        <v>1569</v>
      </c>
      <c r="B23" s="121">
        <v>401</v>
      </c>
      <c r="C23" s="121">
        <v>420</v>
      </c>
      <c r="D23" s="141"/>
    </row>
    <row r="24" ht="24" customHeight="1" spans="2:3">
      <c r="B24" s="183"/>
      <c r="C24" s="183"/>
    </row>
    <row r="25" ht="24" customHeight="1" spans="2:3">
      <c r="B25" s="183"/>
      <c r="C25" s="183"/>
    </row>
    <row r="26" ht="24" customHeight="1" spans="2:3">
      <c r="B26" s="184"/>
      <c r="C26" s="184"/>
    </row>
    <row r="27" ht="24" customHeight="1" spans="2:3">
      <c r="B27" s="184"/>
      <c r="C27" s="184"/>
    </row>
    <row r="28" ht="24" customHeight="1" spans="2:3">
      <c r="B28" s="184"/>
      <c r="C28" s="184"/>
    </row>
    <row r="29" ht="24" customHeight="1" spans="1:3">
      <c r="A29" s="185"/>
      <c r="B29" s="184"/>
      <c r="C29" s="184"/>
    </row>
    <row r="30" ht="24" customHeight="1" spans="2:3">
      <c r="B30" s="184"/>
      <c r="C30" s="184"/>
    </row>
    <row r="31" ht="24" customHeight="1" spans="2:3">
      <c r="B31" s="184"/>
      <c r="C31" s="184"/>
    </row>
    <row r="32" ht="24" customHeight="1" spans="2:3">
      <c r="B32" s="184"/>
      <c r="C32" s="184"/>
    </row>
    <row r="33" ht="24" customHeight="1" spans="2:3">
      <c r="B33" s="184"/>
      <c r="C33" s="184"/>
    </row>
    <row r="34" ht="24" customHeight="1" spans="2:3">
      <c r="B34" s="184"/>
      <c r="C34" s="184"/>
    </row>
    <row r="35" ht="24" customHeight="1" spans="1:3">
      <c r="A35" s="186"/>
      <c r="B35" s="183"/>
      <c r="C35" s="183"/>
    </row>
    <row r="36" ht="24" customHeight="1" spans="2:3">
      <c r="B36" s="183"/>
      <c r="C36" s="183"/>
    </row>
    <row r="37" ht="24" customHeight="1" spans="2:3">
      <c r="B37" s="184"/>
      <c r="C37" s="184"/>
    </row>
    <row r="38" ht="24" customHeight="1" spans="2:3">
      <c r="B38" s="184"/>
      <c r="C38" s="184"/>
    </row>
    <row r="39" ht="24" customHeight="1" spans="2:3">
      <c r="B39" s="183"/>
      <c r="C39" s="183"/>
    </row>
    <row r="40" ht="24" customHeight="1" spans="2:3">
      <c r="B40" s="184"/>
      <c r="C40" s="184"/>
    </row>
    <row r="41" ht="24" customHeight="1" spans="1:3">
      <c r="A41" s="186"/>
      <c r="B41" s="183"/>
      <c r="C41" s="183"/>
    </row>
    <row r="42" ht="24" customHeight="1" spans="2:3">
      <c r="B42" s="183"/>
      <c r="C42" s="183"/>
    </row>
    <row r="43" ht="24" customHeight="1" spans="2:3">
      <c r="B43" s="184"/>
      <c r="C43" s="184"/>
    </row>
    <row r="44" ht="24" customHeight="1" spans="2:3">
      <c r="B44" s="184"/>
      <c r="C44" s="184"/>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sheetData>
  <mergeCells count="2">
    <mergeCell ref="A2:D2"/>
    <mergeCell ref="B3:D3"/>
  </mergeCells>
  <pageMargins left="0.590203972313348" right="0.590203972313348" top="0.786707251090703" bottom="0.786707251090703" header="0.499937478012926" footer="0.499937478012926"/>
  <pageSetup paperSize="9" fitToHeight="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B11" sqref="B11"/>
    </sheetView>
  </sheetViews>
  <sheetFormatPr defaultColWidth="8.875" defaultRowHeight="15.6" outlineLevelCol="3"/>
  <cols>
    <col min="1" max="1" width="28.625" style="144" customWidth="1"/>
    <col min="2" max="2" width="12.625" style="144" customWidth="1"/>
    <col min="3" max="3" width="28.625" style="144" customWidth="1"/>
    <col min="4" max="4" width="12.625" style="144" customWidth="1"/>
    <col min="5" max="24" width="9" style="144" customWidth="1"/>
    <col min="25" max="16384" width="8.875" style="144"/>
  </cols>
  <sheetData>
    <row r="1" s="94" customFormat="1" ht="24" customHeight="1" spans="1:2">
      <c r="A1" s="101" t="s">
        <v>1570</v>
      </c>
      <c r="B1" s="102"/>
    </row>
    <row r="2" s="133" customFormat="1" ht="42" customHeight="1" spans="1:1">
      <c r="A2" s="34" t="s">
        <v>1571</v>
      </c>
    </row>
    <row r="3" s="134" customFormat="1" ht="27" customHeight="1" spans="2:4">
      <c r="B3" s="145"/>
      <c r="C3" s="145"/>
      <c r="D3" s="145" t="s">
        <v>3</v>
      </c>
    </row>
    <row r="4" s="143" customFormat="1" ht="30" customHeight="1" spans="1:4">
      <c r="A4" s="114" t="s">
        <v>68</v>
      </c>
      <c r="B4" s="146" t="s">
        <v>5</v>
      </c>
      <c r="C4" s="114" t="s">
        <v>69</v>
      </c>
      <c r="D4" s="146" t="s">
        <v>5</v>
      </c>
    </row>
    <row r="5" s="143" customFormat="1" ht="24" customHeight="1" spans="1:4">
      <c r="A5" s="147" t="s">
        <v>1572</v>
      </c>
      <c r="B5" s="148">
        <v>600</v>
      </c>
      <c r="C5" s="149" t="s">
        <v>1573</v>
      </c>
      <c r="D5" s="175">
        <v>420</v>
      </c>
    </row>
    <row r="6" s="143" customFormat="1" ht="24" customHeight="1" spans="1:4">
      <c r="A6" s="147" t="s">
        <v>72</v>
      </c>
      <c r="B6" s="148"/>
      <c r="C6" s="147" t="s">
        <v>73</v>
      </c>
      <c r="D6" s="175">
        <v>180</v>
      </c>
    </row>
    <row r="7" ht="24" customHeight="1" spans="1:4">
      <c r="A7" s="150" t="s">
        <v>1574</v>
      </c>
      <c r="B7" s="140"/>
      <c r="C7" s="150" t="s">
        <v>1575</v>
      </c>
      <c r="D7" s="176"/>
    </row>
    <row r="8" ht="24" customHeight="1" spans="1:4">
      <c r="A8" s="150" t="s">
        <v>1576</v>
      </c>
      <c r="B8" s="140"/>
      <c r="C8" s="151" t="s">
        <v>1577</v>
      </c>
      <c r="D8" s="176">
        <v>180</v>
      </c>
    </row>
    <row r="9" ht="24" customHeight="1" spans="1:4">
      <c r="A9" s="152"/>
      <c r="B9" s="153"/>
      <c r="C9" s="154"/>
      <c r="D9" s="177"/>
    </row>
    <row r="10" ht="24" customHeight="1" spans="1:4">
      <c r="A10" s="155" t="s">
        <v>115</v>
      </c>
      <c r="B10" s="156">
        <v>600</v>
      </c>
      <c r="C10" s="155" t="s">
        <v>116</v>
      </c>
      <c r="D10" s="156">
        <v>600</v>
      </c>
    </row>
    <row r="11" ht="24" customHeight="1"/>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fitToHeight="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topLeftCell="A4" workbookViewId="0">
      <selection activeCell="C10" sqref="C10"/>
    </sheetView>
  </sheetViews>
  <sheetFormatPr defaultColWidth="8.875" defaultRowHeight="15.6" outlineLevelCol="3"/>
  <cols>
    <col min="1" max="1" width="44.875" style="164" customWidth="1"/>
    <col min="2" max="3" width="12.5" customWidth="1"/>
    <col min="4" max="4" width="12.5" style="165" customWidth="1"/>
    <col min="5" max="19" width="9" customWidth="1"/>
    <col min="212" max="243" width="9" customWidth="1"/>
  </cols>
  <sheetData>
    <row r="1" s="94" customFormat="1" ht="24" customHeight="1" spans="1:2">
      <c r="A1" s="101" t="s">
        <v>1578</v>
      </c>
      <c r="B1" s="102"/>
    </row>
    <row r="2" s="133" customFormat="1" ht="42" customHeight="1" spans="1:4">
      <c r="A2" s="34" t="s">
        <v>1522</v>
      </c>
      <c r="B2" s="34"/>
      <c r="C2" s="34"/>
      <c r="D2" s="166"/>
    </row>
    <row r="3" s="134" customFormat="1" ht="27" customHeight="1" spans="1:4">
      <c r="A3" s="167"/>
      <c r="D3" s="134" t="s">
        <v>1523</v>
      </c>
    </row>
    <row r="4" s="163" customFormat="1" ht="30" customHeight="1" spans="1:4">
      <c r="A4" s="168" t="s">
        <v>1524</v>
      </c>
      <c r="B4" s="169" t="s">
        <v>1525</v>
      </c>
      <c r="C4" s="146" t="s">
        <v>1526</v>
      </c>
      <c r="D4" s="146" t="s">
        <v>1527</v>
      </c>
    </row>
    <row r="5" s="28" customFormat="1" ht="22.5" customHeight="1" spans="1:4">
      <c r="A5" s="108" t="s">
        <v>1528</v>
      </c>
      <c r="B5" s="121"/>
      <c r="C5" s="148">
        <v>600</v>
      </c>
      <c r="D5" s="170"/>
    </row>
    <row r="6" s="28" customFormat="1" ht="22.5" customHeight="1" spans="1:4">
      <c r="A6" s="110" t="s">
        <v>1529</v>
      </c>
      <c r="B6" s="121"/>
      <c r="C6" s="148"/>
      <c r="D6" s="170"/>
    </row>
    <row r="7" s="28" customFormat="1" ht="22.5" customHeight="1" spans="1:4">
      <c r="A7" s="110" t="s">
        <v>1530</v>
      </c>
      <c r="B7" s="121"/>
      <c r="C7" s="140"/>
      <c r="D7" s="171"/>
    </row>
    <row r="8" s="28" customFormat="1" ht="22.5" customHeight="1" spans="1:4">
      <c r="A8" s="110" t="s">
        <v>1531</v>
      </c>
      <c r="B8" s="122"/>
      <c r="C8" s="140"/>
      <c r="D8" s="171"/>
    </row>
    <row r="9" s="28" customFormat="1" ht="22.5" customHeight="1" spans="1:4">
      <c r="A9" s="110" t="s">
        <v>1532</v>
      </c>
      <c r="B9" s="122"/>
      <c r="C9" s="140"/>
      <c r="D9" s="171"/>
    </row>
    <row r="10" s="28" customFormat="1" ht="22.5" customHeight="1" spans="1:4">
      <c r="A10" s="110" t="s">
        <v>1533</v>
      </c>
      <c r="B10" s="122"/>
      <c r="C10" s="140">
        <v>600</v>
      </c>
      <c r="D10" s="171"/>
    </row>
    <row r="11" s="28" customFormat="1" ht="22.5" customHeight="1" spans="1:4">
      <c r="A11" s="108" t="s">
        <v>1534</v>
      </c>
      <c r="B11" s="172">
        <v>800</v>
      </c>
      <c r="C11" s="148"/>
      <c r="D11" s="170"/>
    </row>
    <row r="12" s="28" customFormat="1" ht="22.5" customHeight="1" spans="1:4">
      <c r="A12" s="110" t="s">
        <v>1535</v>
      </c>
      <c r="B12" s="122"/>
      <c r="C12" s="140"/>
      <c r="D12" s="171"/>
    </row>
    <row r="13" s="28" customFormat="1" ht="22.5" customHeight="1" spans="1:4">
      <c r="A13" s="110" t="s">
        <v>1536</v>
      </c>
      <c r="B13" s="122"/>
      <c r="C13" s="140"/>
      <c r="D13" s="171"/>
    </row>
    <row r="14" s="28" customFormat="1" ht="22.5" customHeight="1" spans="1:4">
      <c r="A14" s="110" t="s">
        <v>1537</v>
      </c>
      <c r="B14" s="122"/>
      <c r="C14" s="140"/>
      <c r="D14" s="171"/>
    </row>
    <row r="15" s="28" customFormat="1" ht="22.5" customHeight="1" spans="1:4">
      <c r="A15" s="36" t="s">
        <v>1538</v>
      </c>
      <c r="B15" s="122">
        <v>800</v>
      </c>
      <c r="C15" s="140"/>
      <c r="D15" s="171"/>
    </row>
    <row r="16" s="28" customFormat="1" ht="22.5" customHeight="1" spans="1:4">
      <c r="A16" s="108" t="s">
        <v>1539</v>
      </c>
      <c r="B16" s="121"/>
      <c r="C16" s="148"/>
      <c r="D16" s="170"/>
    </row>
    <row r="17" s="28" customFormat="1" ht="22.5" customHeight="1" spans="1:4">
      <c r="A17" s="110" t="s">
        <v>1540</v>
      </c>
      <c r="B17" s="122"/>
      <c r="C17" s="140"/>
      <c r="D17" s="171"/>
    </row>
    <row r="18" s="28" customFormat="1" ht="22.5" customHeight="1" spans="1:4">
      <c r="A18" s="110" t="s">
        <v>1541</v>
      </c>
      <c r="B18" s="122"/>
      <c r="C18" s="140"/>
      <c r="D18" s="171"/>
    </row>
    <row r="19" s="28" customFormat="1" ht="22.5" customHeight="1" spans="1:4">
      <c r="A19" s="110" t="s">
        <v>1542</v>
      </c>
      <c r="B19" s="122"/>
      <c r="C19" s="140"/>
      <c r="D19" s="171"/>
    </row>
    <row r="20" s="28" customFormat="1" ht="22.5" customHeight="1" spans="1:4">
      <c r="A20" s="110" t="s">
        <v>1532</v>
      </c>
      <c r="B20" s="122"/>
      <c r="C20" s="140"/>
      <c r="D20" s="171"/>
    </row>
    <row r="21" s="28" customFormat="1" ht="22.5" customHeight="1" spans="1:4">
      <c r="A21" s="110" t="s">
        <v>1543</v>
      </c>
      <c r="B21" s="122"/>
      <c r="C21" s="140"/>
      <c r="D21" s="171"/>
    </row>
    <row r="22" s="28" customFormat="1" ht="22.5" customHeight="1" spans="1:4">
      <c r="A22" s="108" t="s">
        <v>1544</v>
      </c>
      <c r="B22" s="121"/>
      <c r="C22" s="148"/>
      <c r="D22" s="170"/>
    </row>
    <row r="23" s="28" customFormat="1" ht="22.5" customHeight="1" spans="1:4">
      <c r="A23" s="150" t="s">
        <v>1545</v>
      </c>
      <c r="B23" s="173"/>
      <c r="C23" s="140"/>
      <c r="D23" s="171"/>
    </row>
    <row r="24" s="28" customFormat="1" ht="22.5" customHeight="1" spans="1:4">
      <c r="A24" s="150" t="s">
        <v>1546</v>
      </c>
      <c r="B24" s="173"/>
      <c r="C24" s="140"/>
      <c r="D24" s="171"/>
    </row>
    <row r="25" s="28" customFormat="1" ht="22.5" customHeight="1" spans="1:4">
      <c r="A25" s="150" t="s">
        <v>1547</v>
      </c>
      <c r="B25" s="173"/>
      <c r="C25" s="140"/>
      <c r="D25" s="171"/>
    </row>
    <row r="26" s="28" customFormat="1" ht="22.5" customHeight="1" spans="1:4">
      <c r="A26" s="108" t="s">
        <v>1548</v>
      </c>
      <c r="B26" s="121"/>
      <c r="C26" s="148"/>
      <c r="D26" s="170"/>
    </row>
    <row r="27" s="28" customFormat="1" ht="22.5" customHeight="1" spans="1:4">
      <c r="A27" s="110" t="s">
        <v>1549</v>
      </c>
      <c r="B27" s="122"/>
      <c r="C27" s="140"/>
      <c r="D27" s="171"/>
    </row>
    <row r="28" s="28" customFormat="1" ht="22.5" customHeight="1" spans="1:4">
      <c r="A28" s="150"/>
      <c r="B28" s="122"/>
      <c r="C28" s="140"/>
      <c r="D28" s="170"/>
    </row>
    <row r="29" s="28" customFormat="1" ht="22.5" customHeight="1" spans="1:4">
      <c r="A29" s="174" t="s">
        <v>1550</v>
      </c>
      <c r="B29" s="172">
        <v>800</v>
      </c>
      <c r="C29" s="172">
        <v>600</v>
      </c>
      <c r="D29" s="170"/>
    </row>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6"/>
  <sheetViews>
    <sheetView showZeros="0" view="pageBreakPreview" zoomScaleNormal="100" workbookViewId="0">
      <selection activeCell="C23" sqref="C23"/>
    </sheetView>
  </sheetViews>
  <sheetFormatPr defaultColWidth="8.875" defaultRowHeight="15.6" outlineLevelCol="3"/>
  <cols>
    <col min="1" max="1" width="43.625" customWidth="1"/>
    <col min="2" max="4" width="13.5" customWidth="1"/>
    <col min="5" max="21" width="9" customWidth="1"/>
  </cols>
  <sheetData>
    <row r="1" s="94" customFormat="1" ht="24" customHeight="1" spans="1:2">
      <c r="A1" s="101" t="s">
        <v>1579</v>
      </c>
      <c r="B1" s="102"/>
    </row>
    <row r="2" s="133" customFormat="1" ht="42" customHeight="1" spans="1:1">
      <c r="A2" s="34" t="s">
        <v>1552</v>
      </c>
    </row>
    <row r="3" s="134" customFormat="1" ht="27" customHeight="1" spans="4:4">
      <c r="D3" s="134" t="s">
        <v>1523</v>
      </c>
    </row>
    <row r="4" s="157" customFormat="1" ht="30" customHeight="1" spans="1:4">
      <c r="A4" s="114" t="s">
        <v>1514</v>
      </c>
      <c r="B4" s="146" t="s">
        <v>1525</v>
      </c>
      <c r="C4" s="146" t="s">
        <v>1526</v>
      </c>
      <c r="D4" s="146" t="s">
        <v>1527</v>
      </c>
    </row>
    <row r="5" s="157" customFormat="1" ht="24" customHeight="1" spans="1:4">
      <c r="A5" s="149" t="s">
        <v>1553</v>
      </c>
      <c r="B5" s="121">
        <v>1</v>
      </c>
      <c r="C5" s="121"/>
      <c r="D5" s="141"/>
    </row>
    <row r="6" s="157" customFormat="1" ht="24" customHeight="1" spans="1:4">
      <c r="A6" s="159" t="s">
        <v>1580</v>
      </c>
      <c r="B6" s="121"/>
      <c r="C6" s="121"/>
      <c r="D6" s="141"/>
    </row>
    <row r="7" ht="24" customHeight="1" spans="1:4">
      <c r="A7" s="160" t="s">
        <v>1555</v>
      </c>
      <c r="B7" s="122"/>
      <c r="C7" s="122"/>
      <c r="D7" s="161"/>
    </row>
    <row r="8" ht="24" customHeight="1" spans="1:4">
      <c r="A8" s="160" t="s">
        <v>1556</v>
      </c>
      <c r="B8" s="122"/>
      <c r="C8" s="122"/>
      <c r="D8" s="161"/>
    </row>
    <row r="9" s="158" customFormat="1" ht="24" customHeight="1" spans="1:4">
      <c r="A9" s="160" t="s">
        <v>1581</v>
      </c>
      <c r="B9" s="122">
        <v>1</v>
      </c>
      <c r="C9" s="122"/>
      <c r="D9" s="161"/>
    </row>
    <row r="10" ht="24" customHeight="1" spans="1:4">
      <c r="A10" s="160" t="s">
        <v>1558</v>
      </c>
      <c r="B10" s="122"/>
      <c r="C10" s="122"/>
      <c r="D10" s="161"/>
    </row>
    <row r="11" ht="24" customHeight="1" spans="1:4">
      <c r="A11" s="160" t="s">
        <v>1559</v>
      </c>
      <c r="B11" s="122"/>
      <c r="C11" s="122"/>
      <c r="D11" s="161"/>
    </row>
    <row r="12" ht="24" customHeight="1" spans="1:4">
      <c r="A12" s="149" t="s">
        <v>1560</v>
      </c>
      <c r="B12" s="121">
        <v>400</v>
      </c>
      <c r="C12" s="121">
        <v>420</v>
      </c>
      <c r="D12" s="141"/>
    </row>
    <row r="13" ht="24" customHeight="1" spans="1:4">
      <c r="A13" s="160" t="s">
        <v>1561</v>
      </c>
      <c r="B13" s="122"/>
      <c r="C13" s="122"/>
      <c r="D13" s="161"/>
    </row>
    <row r="14" ht="24" customHeight="1" spans="1:4">
      <c r="A14" s="160" t="s">
        <v>1562</v>
      </c>
      <c r="B14" s="122">
        <v>400</v>
      </c>
      <c r="C14" s="122">
        <v>420</v>
      </c>
      <c r="D14" s="161"/>
    </row>
    <row r="15" ht="24" customHeight="1" spans="1:4">
      <c r="A15" s="160" t="s">
        <v>1563</v>
      </c>
      <c r="B15" s="122"/>
      <c r="C15" s="122"/>
      <c r="D15" s="161"/>
    </row>
    <row r="16" ht="24" customHeight="1" spans="1:4">
      <c r="A16" s="138" t="s">
        <v>1558</v>
      </c>
      <c r="B16" s="122"/>
      <c r="C16" s="122"/>
      <c r="D16" s="161"/>
    </row>
    <row r="17" ht="24" customHeight="1" spans="1:4">
      <c r="A17" s="138" t="s">
        <v>1564</v>
      </c>
      <c r="B17" s="162"/>
      <c r="C17" s="122"/>
      <c r="D17" s="161"/>
    </row>
    <row r="18" ht="24" customHeight="1" spans="1:4">
      <c r="A18" s="149" t="s">
        <v>1565</v>
      </c>
      <c r="B18" s="121"/>
      <c r="C18" s="121"/>
      <c r="D18" s="141"/>
    </row>
    <row r="19" ht="24" customHeight="1" spans="1:4">
      <c r="A19" s="160" t="s">
        <v>1566</v>
      </c>
      <c r="B19" s="162"/>
      <c r="C19" s="122"/>
      <c r="D19" s="161"/>
    </row>
    <row r="20" ht="24" customHeight="1" spans="1:4">
      <c r="A20" s="149" t="s">
        <v>1567</v>
      </c>
      <c r="B20" s="121"/>
      <c r="C20" s="121"/>
      <c r="D20" s="141"/>
    </row>
    <row r="21" ht="24" customHeight="1" spans="1:4">
      <c r="A21" s="138" t="s">
        <v>1568</v>
      </c>
      <c r="B21" s="122"/>
      <c r="C21" s="122"/>
      <c r="D21" s="161"/>
    </row>
    <row r="22" ht="24" customHeight="1" spans="1:4">
      <c r="A22" s="137"/>
      <c r="B22" s="122"/>
      <c r="C22" s="140"/>
      <c r="D22" s="141"/>
    </row>
    <row r="23" ht="24" customHeight="1" spans="1:4">
      <c r="A23" s="142" t="s">
        <v>1569</v>
      </c>
      <c r="B23" s="121">
        <v>401</v>
      </c>
      <c r="C23" s="121">
        <v>420</v>
      </c>
      <c r="D23" s="141"/>
    </row>
    <row r="24" ht="24" customHeight="1" spans="1:1">
      <c r="A24" s="157"/>
    </row>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sheetData>
  <mergeCells count="1">
    <mergeCell ref="A2:D2"/>
  </mergeCells>
  <pageMargins left="0.590203972313348" right="0.590203972313348" top="0.786707251090703" bottom="0.786707251090703" header="0.499937478012926" footer="0.499937478012926"/>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A2" sqref="A2:D2"/>
    </sheetView>
  </sheetViews>
  <sheetFormatPr defaultColWidth="8.875" defaultRowHeight="15.6" outlineLevelCol="3"/>
  <cols>
    <col min="1" max="1" width="32.625" style="144" customWidth="1"/>
    <col min="2" max="2" width="12.625" style="144" customWidth="1"/>
    <col min="3" max="3" width="32.625" style="144" customWidth="1"/>
    <col min="4" max="4" width="12.625" style="144" customWidth="1"/>
    <col min="5" max="19" width="9" style="144" customWidth="1"/>
    <col min="20" max="16384" width="8.875" style="144"/>
  </cols>
  <sheetData>
    <row r="1" s="94" customFormat="1" ht="24" customHeight="1" spans="1:2">
      <c r="A1" s="101" t="s">
        <v>1582</v>
      </c>
      <c r="B1" s="102"/>
    </row>
    <row r="2" s="133" customFormat="1" ht="42" customHeight="1" spans="1:4">
      <c r="A2" s="34" t="s">
        <v>1571</v>
      </c>
      <c r="B2" s="34"/>
      <c r="C2" s="34"/>
      <c r="D2" s="34"/>
    </row>
    <row r="3" s="134" customFormat="1" ht="27" customHeight="1" spans="2:4">
      <c r="B3" s="145"/>
      <c r="C3" s="145"/>
      <c r="D3" s="145" t="s">
        <v>3</v>
      </c>
    </row>
    <row r="4" s="143" customFormat="1" ht="30" customHeight="1" spans="1:4">
      <c r="A4" s="114" t="s">
        <v>68</v>
      </c>
      <c r="B4" s="146" t="s">
        <v>5</v>
      </c>
      <c r="C4" s="114" t="s">
        <v>69</v>
      </c>
      <c r="D4" s="146" t="s">
        <v>5</v>
      </c>
    </row>
    <row r="5" s="143" customFormat="1" ht="24" customHeight="1" spans="1:4">
      <c r="A5" s="147" t="s">
        <v>1572</v>
      </c>
      <c r="B5" s="148">
        <v>600</v>
      </c>
      <c r="C5" s="149" t="s">
        <v>1573</v>
      </c>
      <c r="D5" s="148">
        <v>420</v>
      </c>
    </row>
    <row r="6" s="143" customFormat="1" ht="24" customHeight="1" spans="1:4">
      <c r="A6" s="147" t="s">
        <v>72</v>
      </c>
      <c r="B6" s="148"/>
      <c r="C6" s="147" t="s">
        <v>73</v>
      </c>
      <c r="D6" s="148">
        <v>180</v>
      </c>
    </row>
    <row r="7" ht="24" customHeight="1" spans="1:4">
      <c r="A7" s="150" t="s">
        <v>1574</v>
      </c>
      <c r="B7" s="140"/>
      <c r="C7" s="151" t="s">
        <v>1583</v>
      </c>
      <c r="D7" s="140"/>
    </row>
    <row r="8" ht="24" customHeight="1" spans="1:4">
      <c r="A8" s="150" t="s">
        <v>1584</v>
      </c>
      <c r="B8" s="140"/>
      <c r="C8" s="150" t="s">
        <v>1575</v>
      </c>
      <c r="D8" s="140">
        <v>180</v>
      </c>
    </row>
    <row r="9" ht="24" customHeight="1" spans="1:4">
      <c r="A9" s="150" t="s">
        <v>1576</v>
      </c>
      <c r="B9" s="140"/>
      <c r="C9" s="151" t="s">
        <v>1577</v>
      </c>
      <c r="D9" s="140"/>
    </row>
    <row r="10" ht="24" customHeight="1" spans="1:4">
      <c r="A10" s="152"/>
      <c r="B10" s="153"/>
      <c r="C10" s="154"/>
      <c r="D10" s="153"/>
    </row>
    <row r="11" ht="24" customHeight="1" spans="1:4">
      <c r="A11" s="155" t="s">
        <v>115</v>
      </c>
      <c r="B11" s="156">
        <v>600</v>
      </c>
      <c r="C11" s="155" t="s">
        <v>116</v>
      </c>
      <c r="D11" s="156">
        <v>600</v>
      </c>
    </row>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scale="93" fitToHeight="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7"/>
  <sheetViews>
    <sheetView view="pageBreakPreview" zoomScaleNormal="100" workbookViewId="0">
      <selection activeCell="A9" sqref="A9"/>
    </sheetView>
  </sheetViews>
  <sheetFormatPr defaultColWidth="9" defaultRowHeight="14.4" outlineLevelCol="3"/>
  <cols>
    <col min="1" max="1" width="45" style="30" customWidth="1"/>
    <col min="2" max="4" width="11.25" style="30" customWidth="1"/>
    <col min="5" max="32" width="9" style="30"/>
    <col min="33" max="16384" width="60.625" style="30" customWidth="1"/>
  </cols>
  <sheetData>
    <row r="1" s="94" customFormat="1" ht="24" customHeight="1" spans="1:2">
      <c r="A1" s="101" t="s">
        <v>1585</v>
      </c>
      <c r="B1" s="102"/>
    </row>
    <row r="2" s="126" customFormat="1" ht="60" customHeight="1" spans="1:4">
      <c r="A2" s="34" t="s">
        <v>1586</v>
      </c>
      <c r="B2" s="133"/>
      <c r="C2" s="133"/>
      <c r="D2" s="133"/>
    </row>
    <row r="3" s="127" customFormat="1" ht="27" customHeight="1" spans="4:4">
      <c r="D3" s="134" t="s">
        <v>1523</v>
      </c>
    </row>
    <row r="4" ht="36.75" customHeight="1" spans="1:4">
      <c r="A4" s="114" t="s">
        <v>1587</v>
      </c>
      <c r="B4" s="123" t="s">
        <v>1588</v>
      </c>
      <c r="C4" s="123" t="s">
        <v>5</v>
      </c>
      <c r="D4" s="123" t="s">
        <v>1589</v>
      </c>
    </row>
    <row r="5" ht="24" customHeight="1" spans="1:4">
      <c r="A5" s="135" t="s">
        <v>1553</v>
      </c>
      <c r="B5" s="136"/>
      <c r="C5" s="136"/>
      <c r="D5" s="136"/>
    </row>
    <row r="6" ht="24" customHeight="1" spans="1:4">
      <c r="A6" s="137" t="s">
        <v>1580</v>
      </c>
      <c r="B6" s="136"/>
      <c r="C6" s="136"/>
      <c r="D6" s="136"/>
    </row>
    <row r="7" ht="24" customHeight="1" spans="1:4">
      <c r="A7" s="138" t="s">
        <v>1555</v>
      </c>
      <c r="B7" s="136"/>
      <c r="C7" s="136"/>
      <c r="D7" s="136"/>
    </row>
    <row r="8" ht="24" customHeight="1" spans="1:4">
      <c r="A8" s="138" t="s">
        <v>1590</v>
      </c>
      <c r="B8" s="136"/>
      <c r="C8" s="136"/>
      <c r="D8" s="136"/>
    </row>
    <row r="9" ht="24" customHeight="1" spans="1:4">
      <c r="A9" s="138" t="s">
        <v>1558</v>
      </c>
      <c r="B9" s="136"/>
      <c r="C9" s="136"/>
      <c r="D9" s="136"/>
    </row>
    <row r="10" ht="24" customHeight="1" spans="1:4">
      <c r="A10" s="138" t="s">
        <v>1559</v>
      </c>
      <c r="B10" s="136"/>
      <c r="C10" s="136"/>
      <c r="D10" s="136"/>
    </row>
    <row r="11" ht="24" customHeight="1" spans="1:4">
      <c r="A11" s="139" t="s">
        <v>1558</v>
      </c>
      <c r="B11" s="136"/>
      <c r="C11" s="136"/>
      <c r="D11" s="136"/>
    </row>
    <row r="12" ht="24" customHeight="1" spans="1:4">
      <c r="A12" s="139" t="s">
        <v>1558</v>
      </c>
      <c r="B12" s="136"/>
      <c r="C12" s="136"/>
      <c r="D12" s="136"/>
    </row>
    <row r="13" ht="24" customHeight="1" spans="1:4">
      <c r="A13" s="137"/>
      <c r="B13" s="122"/>
      <c r="C13" s="140"/>
      <c r="D13" s="141"/>
    </row>
    <row r="14" ht="24" customHeight="1" spans="1:4">
      <c r="A14" s="142" t="s">
        <v>35</v>
      </c>
      <c r="B14" s="121"/>
      <c r="C14" s="121"/>
      <c r="D14" s="141"/>
    </row>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sheetData>
  <mergeCells count="1">
    <mergeCell ref="A2:D2"/>
  </mergeCells>
  <pageMargins left="0.590203972313348" right="0.590203972313348" top="0.786707251090703" bottom="0.786707251090703" header="0.499937478012926" footer="0.499937478012926"/>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workbookViewId="0">
      <selection activeCell="B5" sqref="B5"/>
    </sheetView>
  </sheetViews>
  <sheetFormatPr defaultColWidth="8.875" defaultRowHeight="15.6"/>
  <cols>
    <col min="1" max="1" width="48.125" style="99" customWidth="1"/>
    <col min="2" max="2" width="32.75" style="99" customWidth="1"/>
    <col min="3" max="3" width="9" style="99" customWidth="1"/>
    <col min="4" max="226" width="8.875" style="99"/>
    <col min="227" max="16384" width="8.875" style="100"/>
  </cols>
  <sheetData>
    <row r="1" s="94" customFormat="1" ht="24" customHeight="1" spans="1:2">
      <c r="A1" s="101" t="s">
        <v>1591</v>
      </c>
      <c r="B1" s="102"/>
    </row>
    <row r="2" s="129" customFormat="1" ht="42" customHeight="1" spans="1:228">
      <c r="A2" s="130" t="s">
        <v>1592</v>
      </c>
      <c r="B2" s="130"/>
      <c r="HS2" s="95"/>
      <c r="HT2" s="95"/>
    </row>
    <row r="3" s="104" customFormat="1" ht="27" customHeight="1" spans="2:228">
      <c r="B3" s="96" t="s">
        <v>3</v>
      </c>
      <c r="HS3" s="96"/>
      <c r="HT3" s="96"/>
    </row>
    <row r="4" s="124" customFormat="1" ht="30" customHeight="1" spans="1:228">
      <c r="A4" s="131" t="s">
        <v>1514</v>
      </c>
      <c r="B4" s="132" t="s">
        <v>5</v>
      </c>
      <c r="HS4" s="117"/>
      <c r="HT4" s="117"/>
    </row>
    <row r="5" s="124" customFormat="1" ht="24" customHeight="1" spans="1:226">
      <c r="A5" s="120" t="s">
        <v>1593</v>
      </c>
      <c r="B5" s="121" t="s">
        <v>1594</v>
      </c>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99"/>
      <c r="BX5" s="99"/>
      <c r="BY5" s="99"/>
      <c r="BZ5" s="99"/>
      <c r="CA5" s="99"/>
      <c r="CB5" s="99"/>
      <c r="CC5" s="99"/>
      <c r="CD5" s="99"/>
      <c r="CE5" s="99"/>
      <c r="CF5" s="99"/>
      <c r="CG5" s="99"/>
      <c r="CH5" s="99"/>
      <c r="CI5" s="99"/>
      <c r="CJ5" s="99"/>
      <c r="CK5" s="99"/>
      <c r="CL5" s="99"/>
      <c r="CM5" s="99"/>
      <c r="CN5" s="99"/>
      <c r="CO5" s="99"/>
      <c r="CP5" s="99"/>
      <c r="CQ5" s="99"/>
      <c r="CR5" s="99"/>
      <c r="CS5" s="99"/>
      <c r="CT5" s="99"/>
      <c r="CU5" s="99"/>
      <c r="CV5" s="99"/>
      <c r="CW5" s="99"/>
      <c r="CX5" s="99"/>
      <c r="CY5" s="99"/>
      <c r="CZ5" s="99"/>
      <c r="DA5" s="99"/>
      <c r="DB5" s="99"/>
      <c r="DC5" s="99"/>
      <c r="DD5" s="99"/>
      <c r="DE5" s="99"/>
      <c r="DF5" s="99"/>
      <c r="DG5" s="99"/>
      <c r="DH5" s="99"/>
      <c r="DI5" s="99"/>
      <c r="DJ5" s="99"/>
      <c r="DK5" s="99"/>
      <c r="DL5" s="99"/>
      <c r="DM5" s="99"/>
      <c r="DN5" s="99"/>
      <c r="DO5" s="99"/>
      <c r="DP5" s="99"/>
      <c r="DQ5" s="99"/>
      <c r="DR5" s="99"/>
      <c r="DS5" s="99"/>
      <c r="DT5" s="99"/>
      <c r="DU5" s="99"/>
      <c r="DV5" s="99"/>
      <c r="DW5" s="99"/>
      <c r="DX5" s="99"/>
      <c r="DY5" s="99"/>
      <c r="DZ5" s="99"/>
      <c r="EA5" s="99"/>
      <c r="EB5" s="99"/>
      <c r="EC5" s="99"/>
      <c r="ED5" s="99"/>
      <c r="EE5" s="99"/>
      <c r="EF5" s="99"/>
      <c r="EG5" s="99"/>
      <c r="EH5" s="99"/>
      <c r="EI5" s="99"/>
      <c r="EJ5" s="99"/>
      <c r="EK5" s="99"/>
      <c r="EL5" s="99"/>
      <c r="EM5" s="99"/>
      <c r="EN5" s="99"/>
      <c r="EO5" s="99"/>
      <c r="EP5" s="99"/>
      <c r="EQ5" s="99"/>
      <c r="ER5" s="99"/>
      <c r="ES5" s="99"/>
      <c r="ET5" s="99"/>
      <c r="EU5" s="99"/>
      <c r="EV5" s="99"/>
      <c r="EW5" s="99"/>
      <c r="EX5" s="99"/>
      <c r="EY5" s="99"/>
      <c r="EZ5" s="99"/>
      <c r="FA5" s="99"/>
      <c r="FB5" s="99"/>
      <c r="FC5" s="99"/>
      <c r="FD5" s="99"/>
      <c r="FE5" s="99"/>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c r="HA5" s="99"/>
      <c r="HB5" s="99"/>
      <c r="HC5" s="99"/>
      <c r="HD5" s="99"/>
      <c r="HE5" s="99"/>
      <c r="HF5" s="99"/>
      <c r="HG5" s="99"/>
      <c r="HH5" s="99"/>
      <c r="HI5" s="99"/>
      <c r="HJ5" s="99"/>
      <c r="HK5" s="99"/>
      <c r="HL5" s="99"/>
      <c r="HM5" s="99"/>
      <c r="HN5" s="99"/>
      <c r="HO5" s="99"/>
      <c r="HP5" s="99"/>
      <c r="HQ5" s="99"/>
      <c r="HR5" s="99"/>
    </row>
    <row r="6" s="99" customFormat="1" ht="24" customHeight="1" spans="1:228">
      <c r="A6" s="36" t="s">
        <v>1595</v>
      </c>
      <c r="B6" s="122"/>
      <c r="HS6" s="100"/>
      <c r="HT6" s="100"/>
    </row>
    <row r="7" s="99" customFormat="1" ht="24" customHeight="1" spans="1:228">
      <c r="A7" s="110" t="s">
        <v>1596</v>
      </c>
      <c r="B7" s="122"/>
      <c r="HS7" s="100"/>
      <c r="HT7" s="100"/>
    </row>
    <row r="8" s="99" customFormat="1" ht="24" customHeight="1" spans="1:228">
      <c r="A8" s="110" t="s">
        <v>1597</v>
      </c>
      <c r="B8" s="122"/>
      <c r="HS8" s="100"/>
      <c r="HT8" s="100"/>
    </row>
    <row r="9" s="99" customFormat="1" ht="24" customHeight="1" spans="1:228">
      <c r="A9" s="110" t="s">
        <v>1598</v>
      </c>
      <c r="B9" s="122"/>
      <c r="HS9" s="100"/>
      <c r="HT9" s="100"/>
    </row>
    <row r="10" s="99" customFormat="1" ht="24" customHeight="1" spans="1:228">
      <c r="A10" s="125" t="s">
        <v>1599</v>
      </c>
      <c r="B10" s="122"/>
      <c r="HS10" s="100"/>
      <c r="HT10" s="100"/>
    </row>
    <row r="11" s="124" customFormat="1" ht="24" customHeight="1" spans="1:226">
      <c r="A11" s="120" t="s">
        <v>1600</v>
      </c>
      <c r="B11" s="121">
        <f>SUM(B12:B15)</f>
        <v>0</v>
      </c>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c r="DP11" s="99"/>
      <c r="DQ11" s="99"/>
      <c r="DR11" s="99"/>
      <c r="DS11" s="99"/>
      <c r="DT11" s="99"/>
      <c r="DU11" s="99"/>
      <c r="DV11" s="99"/>
      <c r="DW11" s="99"/>
      <c r="DX11" s="99"/>
      <c r="DY11" s="99"/>
      <c r="DZ11" s="99"/>
      <c r="EA11" s="99"/>
      <c r="EB11" s="99"/>
      <c r="EC11" s="99"/>
      <c r="ED11" s="99"/>
      <c r="EE11" s="99"/>
      <c r="EF11" s="99"/>
      <c r="EG11" s="99"/>
      <c r="EH11" s="99"/>
      <c r="EI11" s="99"/>
      <c r="EJ11" s="99"/>
      <c r="EK11" s="99"/>
      <c r="EL11" s="99"/>
      <c r="EM11" s="99"/>
      <c r="EN11" s="99"/>
      <c r="EO11" s="99"/>
      <c r="EP11" s="99"/>
      <c r="EQ11" s="99"/>
      <c r="ER11" s="99"/>
      <c r="ES11" s="99"/>
      <c r="ET11" s="99"/>
      <c r="EU11" s="99"/>
      <c r="EV11" s="99"/>
      <c r="EW11" s="99"/>
      <c r="EX11" s="99"/>
      <c r="EY11" s="99"/>
      <c r="EZ11" s="99"/>
      <c r="FA11" s="99"/>
      <c r="FB11" s="99"/>
      <c r="FC11" s="99"/>
      <c r="FD11" s="99"/>
      <c r="FE11" s="99"/>
      <c r="FF11" s="99"/>
      <c r="FG11" s="99"/>
      <c r="FH11" s="99"/>
      <c r="FI11" s="99"/>
      <c r="FJ11" s="99"/>
      <c r="FK11" s="99"/>
      <c r="FL11" s="99"/>
      <c r="FM11" s="99"/>
      <c r="FN11" s="99"/>
      <c r="FO11" s="99"/>
      <c r="FP11" s="99"/>
      <c r="FQ11" s="99"/>
      <c r="FR11" s="99"/>
      <c r="FS11" s="99"/>
      <c r="FT11" s="99"/>
      <c r="FU11" s="99"/>
      <c r="FV11" s="99"/>
      <c r="FW11" s="99"/>
      <c r="FX11" s="99"/>
      <c r="FY11" s="99"/>
      <c r="FZ11" s="99"/>
      <c r="GA11" s="99"/>
      <c r="GB11" s="99"/>
      <c r="GC11" s="99"/>
      <c r="GD11" s="99"/>
      <c r="GE11" s="99"/>
      <c r="GF11" s="99"/>
      <c r="GG11" s="99"/>
      <c r="GH11" s="99"/>
      <c r="GI11" s="99"/>
      <c r="GJ11" s="99"/>
      <c r="GK11" s="99"/>
      <c r="GL11" s="99"/>
      <c r="GM11" s="99"/>
      <c r="GN11" s="99"/>
      <c r="GO11" s="99"/>
      <c r="GP11" s="99"/>
      <c r="GQ11" s="99"/>
      <c r="GR11" s="99"/>
      <c r="GS11" s="99"/>
      <c r="GT11" s="99"/>
      <c r="GU11" s="99"/>
      <c r="GV11" s="99"/>
      <c r="GW11" s="99"/>
      <c r="GX11" s="99"/>
      <c r="GY11" s="99"/>
      <c r="GZ11" s="99"/>
      <c r="HA11" s="99"/>
      <c r="HB11" s="99"/>
      <c r="HC11" s="99"/>
      <c r="HD11" s="99"/>
      <c r="HE11" s="99"/>
      <c r="HF11" s="99"/>
      <c r="HG11" s="99"/>
      <c r="HH11" s="99"/>
      <c r="HI11" s="99"/>
      <c r="HJ11" s="99"/>
      <c r="HK11" s="99"/>
      <c r="HL11" s="99"/>
      <c r="HM11" s="99"/>
      <c r="HN11" s="99"/>
      <c r="HO11" s="99"/>
      <c r="HP11" s="99"/>
      <c r="HQ11" s="99"/>
      <c r="HR11" s="99"/>
    </row>
    <row r="12" s="99" customFormat="1" ht="24" customHeight="1" spans="1:228">
      <c r="A12" s="36" t="s">
        <v>1601</v>
      </c>
      <c r="B12" s="122"/>
      <c r="HS12" s="100"/>
      <c r="HT12" s="100"/>
    </row>
    <row r="13" s="99" customFormat="1" ht="24" customHeight="1" spans="1:228">
      <c r="A13" s="110" t="s">
        <v>1602</v>
      </c>
      <c r="B13" s="122"/>
      <c r="HS13" s="100"/>
      <c r="HT13" s="100"/>
    </row>
    <row r="14" s="99" customFormat="1" ht="24" customHeight="1" spans="1:228">
      <c r="A14" s="110" t="s">
        <v>1603</v>
      </c>
      <c r="B14" s="122"/>
      <c r="HS14" s="100"/>
      <c r="HT14" s="100"/>
    </row>
    <row r="15" s="99" customFormat="1" ht="24" customHeight="1" spans="1:228">
      <c r="A15" s="110" t="s">
        <v>1604</v>
      </c>
      <c r="B15" s="122"/>
      <c r="HS15" s="100"/>
      <c r="HT15" s="100"/>
    </row>
    <row r="16" s="124" customFormat="1" ht="24" customHeight="1" spans="1:226">
      <c r="A16" s="120" t="s">
        <v>1605</v>
      </c>
      <c r="B16" s="121">
        <f>SUM(B17:B20)</f>
        <v>0</v>
      </c>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99"/>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9"/>
      <c r="FE16" s="99"/>
      <c r="FF16" s="99"/>
      <c r="FG16" s="99"/>
      <c r="FH16" s="99"/>
      <c r="FI16" s="99"/>
      <c r="FJ16" s="99"/>
      <c r="FK16" s="99"/>
      <c r="FL16" s="99"/>
      <c r="FM16" s="99"/>
      <c r="FN16" s="99"/>
      <c r="FO16" s="99"/>
      <c r="FP16" s="99"/>
      <c r="FQ16" s="99"/>
      <c r="FR16" s="99"/>
      <c r="FS16" s="99"/>
      <c r="FT16" s="99"/>
      <c r="FU16" s="99"/>
      <c r="FV16" s="99"/>
      <c r="FW16" s="99"/>
      <c r="FX16" s="99"/>
      <c r="FY16" s="99"/>
      <c r="FZ16" s="99"/>
      <c r="GA16" s="99"/>
      <c r="GB16" s="99"/>
      <c r="GC16" s="99"/>
      <c r="GD16" s="99"/>
      <c r="GE16" s="99"/>
      <c r="GF16" s="99"/>
      <c r="GG16" s="99"/>
      <c r="GH16" s="99"/>
      <c r="GI16" s="99"/>
      <c r="GJ16" s="99"/>
      <c r="GK16" s="99"/>
      <c r="GL16" s="99"/>
      <c r="GM16" s="99"/>
      <c r="GN16" s="99"/>
      <c r="GO16" s="99"/>
      <c r="GP16" s="99"/>
      <c r="GQ16" s="99"/>
      <c r="GR16" s="99"/>
      <c r="GS16" s="99"/>
      <c r="GT16" s="99"/>
      <c r="GU16" s="99"/>
      <c r="GV16" s="99"/>
      <c r="GW16" s="99"/>
      <c r="GX16" s="99"/>
      <c r="GY16" s="99"/>
      <c r="GZ16" s="99"/>
      <c r="HA16" s="99"/>
      <c r="HB16" s="99"/>
      <c r="HC16" s="99"/>
      <c r="HD16" s="99"/>
      <c r="HE16" s="99"/>
      <c r="HF16" s="99"/>
      <c r="HG16" s="99"/>
      <c r="HH16" s="99"/>
      <c r="HI16" s="99"/>
      <c r="HJ16" s="99"/>
      <c r="HK16" s="99"/>
      <c r="HL16" s="99"/>
      <c r="HM16" s="99"/>
      <c r="HN16" s="99"/>
      <c r="HO16" s="99"/>
      <c r="HP16" s="99"/>
      <c r="HQ16" s="99"/>
      <c r="HR16" s="99"/>
    </row>
    <row r="17" s="99" customFormat="1" ht="24" customHeight="1" spans="1:228">
      <c r="A17" s="36" t="s">
        <v>1606</v>
      </c>
      <c r="B17" s="122"/>
      <c r="HS17" s="100"/>
      <c r="HT17" s="100"/>
    </row>
    <row r="18" s="99" customFormat="1" ht="24" customHeight="1" spans="1:228">
      <c r="A18" s="36" t="s">
        <v>1607</v>
      </c>
      <c r="B18" s="122"/>
      <c r="HS18" s="100"/>
      <c r="HT18" s="100"/>
    </row>
    <row r="19" s="99" customFormat="1" ht="24" customHeight="1" spans="1:228">
      <c r="A19" s="36" t="s">
        <v>1608</v>
      </c>
      <c r="B19" s="122"/>
      <c r="HS19" s="100"/>
      <c r="HT19" s="100"/>
    </row>
    <row r="20" s="99" customFormat="1" ht="24" customHeight="1" spans="1:228">
      <c r="A20" s="36" t="s">
        <v>1609</v>
      </c>
      <c r="B20" s="122"/>
      <c r="HS20" s="100"/>
      <c r="HT20" s="100"/>
    </row>
    <row r="21" s="124" customFormat="1" ht="24" customHeight="1" spans="1:226">
      <c r="A21" s="120" t="s">
        <v>1610</v>
      </c>
      <c r="B21" s="121">
        <f>SUM(B22:B26)</f>
        <v>0</v>
      </c>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c r="EV21" s="99"/>
      <c r="EW21" s="99"/>
      <c r="EX21" s="99"/>
      <c r="EY21" s="99"/>
      <c r="EZ21" s="99"/>
      <c r="FA21" s="99"/>
      <c r="FB21" s="99"/>
      <c r="FC21" s="99"/>
      <c r="FD21" s="99"/>
      <c r="FE21" s="99"/>
      <c r="FF21" s="99"/>
      <c r="FG21" s="99"/>
      <c r="FH21" s="99"/>
      <c r="FI21" s="99"/>
      <c r="FJ21" s="99"/>
      <c r="FK21" s="99"/>
      <c r="FL21" s="99"/>
      <c r="FM21" s="99"/>
      <c r="FN21" s="99"/>
      <c r="FO21" s="99"/>
      <c r="FP21" s="99"/>
      <c r="FQ21" s="99"/>
      <c r="FR21" s="99"/>
      <c r="FS21" s="99"/>
      <c r="FT21" s="99"/>
      <c r="FU21" s="99"/>
      <c r="FV21" s="99"/>
      <c r="FW21" s="99"/>
      <c r="FX21" s="99"/>
      <c r="FY21" s="99"/>
      <c r="FZ21" s="99"/>
      <c r="GA21" s="99"/>
      <c r="GB21" s="99"/>
      <c r="GC21" s="99"/>
      <c r="GD21" s="99"/>
      <c r="GE21" s="99"/>
      <c r="GF21" s="99"/>
      <c r="GG21" s="99"/>
      <c r="GH21" s="99"/>
      <c r="GI21" s="99"/>
      <c r="GJ21" s="99"/>
      <c r="GK21" s="99"/>
      <c r="GL21" s="99"/>
      <c r="GM21" s="99"/>
      <c r="GN21" s="99"/>
      <c r="GO21" s="99"/>
      <c r="GP21" s="99"/>
      <c r="GQ21" s="99"/>
      <c r="GR21" s="99"/>
      <c r="GS21" s="99"/>
      <c r="GT21" s="99"/>
      <c r="GU21" s="99"/>
      <c r="GV21" s="99"/>
      <c r="GW21" s="99"/>
      <c r="GX21" s="99"/>
      <c r="GY21" s="99"/>
      <c r="GZ21" s="99"/>
      <c r="HA21" s="99"/>
      <c r="HB21" s="99"/>
      <c r="HC21" s="99"/>
      <c r="HD21" s="99"/>
      <c r="HE21" s="99"/>
      <c r="HF21" s="99"/>
      <c r="HG21" s="99"/>
      <c r="HH21" s="99"/>
      <c r="HI21" s="99"/>
      <c r="HJ21" s="99"/>
      <c r="HK21" s="99"/>
      <c r="HL21" s="99"/>
      <c r="HM21" s="99"/>
      <c r="HN21" s="99"/>
      <c r="HO21" s="99"/>
      <c r="HP21" s="99"/>
      <c r="HQ21" s="99"/>
      <c r="HR21" s="99"/>
    </row>
    <row r="22" s="99" customFormat="1" ht="24" customHeight="1" spans="1:2">
      <c r="A22" s="36" t="s">
        <v>1611</v>
      </c>
      <c r="B22" s="122"/>
    </row>
    <row r="23" s="99" customFormat="1" ht="24" customHeight="1" spans="1:2">
      <c r="A23" s="36" t="s">
        <v>1612</v>
      </c>
      <c r="B23" s="122"/>
    </row>
    <row r="24" s="99" customFormat="1" ht="24" customHeight="1" spans="1:2">
      <c r="A24" s="36" t="s">
        <v>1613</v>
      </c>
      <c r="B24" s="122"/>
    </row>
    <row r="25" s="99" customFormat="1" ht="24" customHeight="1" spans="1:2">
      <c r="A25" s="36" t="s">
        <v>1614</v>
      </c>
      <c r="B25" s="122"/>
    </row>
    <row r="26" s="99" customFormat="1" ht="24" customHeight="1" spans="1:2">
      <c r="A26" s="36" t="s">
        <v>1615</v>
      </c>
      <c r="B26" s="122"/>
    </row>
    <row r="27" s="124" customFormat="1" ht="24" customHeight="1" spans="1:226">
      <c r="A27" s="108" t="s">
        <v>1616</v>
      </c>
      <c r="B27" s="121">
        <f>SUM(B28:B33)</f>
        <v>0</v>
      </c>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c r="GH27" s="99"/>
      <c r="GI27" s="99"/>
      <c r="GJ27" s="99"/>
      <c r="GK27" s="99"/>
      <c r="GL27" s="99"/>
      <c r="GM27" s="99"/>
      <c r="GN27" s="99"/>
      <c r="GO27" s="99"/>
      <c r="GP27" s="99"/>
      <c r="GQ27" s="99"/>
      <c r="GR27" s="99"/>
      <c r="GS27" s="99"/>
      <c r="GT27" s="99"/>
      <c r="GU27" s="99"/>
      <c r="GV27" s="99"/>
      <c r="GW27" s="99"/>
      <c r="GX27" s="99"/>
      <c r="GY27" s="99"/>
      <c r="GZ27" s="99"/>
      <c r="HA27" s="99"/>
      <c r="HB27" s="99"/>
      <c r="HC27" s="99"/>
      <c r="HD27" s="99"/>
      <c r="HE27" s="99"/>
      <c r="HF27" s="99"/>
      <c r="HG27" s="99"/>
      <c r="HH27" s="99"/>
      <c r="HI27" s="99"/>
      <c r="HJ27" s="99"/>
      <c r="HK27" s="99"/>
      <c r="HL27" s="99"/>
      <c r="HM27" s="99"/>
      <c r="HN27" s="99"/>
      <c r="HO27" s="99"/>
      <c r="HP27" s="99"/>
      <c r="HQ27" s="99"/>
      <c r="HR27" s="99"/>
    </row>
    <row r="28" s="99" customFormat="1" ht="24" customHeight="1" spans="1:2">
      <c r="A28" s="36" t="s">
        <v>1617</v>
      </c>
      <c r="B28" s="122"/>
    </row>
    <row r="29" s="99" customFormat="1" ht="24" customHeight="1" spans="1:2">
      <c r="A29" s="36" t="s">
        <v>1618</v>
      </c>
      <c r="B29" s="122"/>
    </row>
    <row r="30" s="99" customFormat="1" ht="24" customHeight="1" spans="1:2">
      <c r="A30" s="36" t="s">
        <v>1619</v>
      </c>
      <c r="B30" s="122"/>
    </row>
    <row r="31" s="99" customFormat="1" ht="24" customHeight="1" spans="1:2">
      <c r="A31" s="36" t="s">
        <v>1620</v>
      </c>
      <c r="B31" s="122"/>
    </row>
    <row r="32" s="99" customFormat="1" ht="24" customHeight="1" spans="1:2">
      <c r="A32" s="36" t="s">
        <v>1621</v>
      </c>
      <c r="B32" s="122"/>
    </row>
    <row r="33" s="99" customFormat="1" ht="24" customHeight="1" spans="1:2">
      <c r="A33" s="36" t="s">
        <v>1622</v>
      </c>
      <c r="B33" s="122"/>
    </row>
    <row r="34" s="124" customFormat="1" ht="24" customHeight="1" spans="1:226">
      <c r="A34" s="108" t="s">
        <v>1623</v>
      </c>
      <c r="B34" s="121">
        <f>SUM(B35:B39)</f>
        <v>0</v>
      </c>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c r="DE34" s="99"/>
      <c r="DF34" s="99"/>
      <c r="DG34" s="99"/>
      <c r="DH34" s="99"/>
      <c r="DI34" s="99"/>
      <c r="DJ34" s="99"/>
      <c r="DK34" s="99"/>
      <c r="DL34" s="99"/>
      <c r="DM34" s="99"/>
      <c r="DN34" s="99"/>
      <c r="DO34" s="99"/>
      <c r="DP34" s="99"/>
      <c r="DQ34" s="99"/>
      <c r="DR34" s="99"/>
      <c r="DS34" s="99"/>
      <c r="DT34" s="99"/>
      <c r="DU34" s="99"/>
      <c r="DV34" s="99"/>
      <c r="DW34" s="99"/>
      <c r="DX34" s="99"/>
      <c r="DY34" s="99"/>
      <c r="DZ34" s="99"/>
      <c r="EA34" s="99"/>
      <c r="EB34" s="99"/>
      <c r="EC34" s="99"/>
      <c r="ED34" s="99"/>
      <c r="EE34" s="99"/>
      <c r="EF34" s="99"/>
      <c r="EG34" s="99"/>
      <c r="EH34" s="99"/>
      <c r="EI34" s="99"/>
      <c r="EJ34" s="99"/>
      <c r="EK34" s="99"/>
      <c r="EL34" s="99"/>
      <c r="EM34" s="99"/>
      <c r="EN34" s="99"/>
      <c r="EO34" s="99"/>
      <c r="EP34" s="99"/>
      <c r="EQ34" s="99"/>
      <c r="ER34" s="99"/>
      <c r="ES34" s="99"/>
      <c r="ET34" s="99"/>
      <c r="EU34" s="99"/>
      <c r="EV34" s="99"/>
      <c r="EW34" s="99"/>
      <c r="EX34" s="99"/>
      <c r="EY34" s="99"/>
      <c r="EZ34" s="99"/>
      <c r="FA34" s="99"/>
      <c r="FB34" s="99"/>
      <c r="FC34" s="99"/>
      <c r="FD34" s="99"/>
      <c r="FE34" s="99"/>
      <c r="FF34" s="99"/>
      <c r="FG34" s="99"/>
      <c r="FH34" s="99"/>
      <c r="FI34" s="99"/>
      <c r="FJ34" s="99"/>
      <c r="FK34" s="99"/>
      <c r="FL34" s="99"/>
      <c r="FM34" s="99"/>
      <c r="FN34" s="99"/>
      <c r="FO34" s="99"/>
      <c r="FP34" s="99"/>
      <c r="FQ34" s="99"/>
      <c r="FR34" s="99"/>
      <c r="FS34" s="99"/>
      <c r="FT34" s="99"/>
      <c r="FU34" s="99"/>
      <c r="FV34" s="99"/>
      <c r="FW34" s="99"/>
      <c r="FX34" s="99"/>
      <c r="FY34" s="99"/>
      <c r="FZ34" s="99"/>
      <c r="GA34" s="99"/>
      <c r="GB34" s="99"/>
      <c r="GC34" s="99"/>
      <c r="GD34" s="99"/>
      <c r="GE34" s="99"/>
      <c r="GF34" s="99"/>
      <c r="GG34" s="99"/>
      <c r="GH34" s="99"/>
      <c r="GI34" s="99"/>
      <c r="GJ34" s="99"/>
      <c r="GK34" s="99"/>
      <c r="GL34" s="99"/>
      <c r="GM34" s="99"/>
      <c r="GN34" s="99"/>
      <c r="GO34" s="99"/>
      <c r="GP34" s="99"/>
      <c r="GQ34" s="99"/>
      <c r="GR34" s="99"/>
      <c r="GS34" s="99"/>
      <c r="GT34" s="99"/>
      <c r="GU34" s="99"/>
      <c r="GV34" s="99"/>
      <c r="GW34" s="99"/>
      <c r="GX34" s="99"/>
      <c r="GY34" s="99"/>
      <c r="GZ34" s="99"/>
      <c r="HA34" s="99"/>
      <c r="HB34" s="99"/>
      <c r="HC34" s="99"/>
      <c r="HD34" s="99"/>
      <c r="HE34" s="99"/>
      <c r="HF34" s="99"/>
      <c r="HG34" s="99"/>
      <c r="HH34" s="99"/>
      <c r="HI34" s="99"/>
      <c r="HJ34" s="99"/>
      <c r="HK34" s="99"/>
      <c r="HL34" s="99"/>
      <c r="HM34" s="99"/>
      <c r="HN34" s="99"/>
      <c r="HO34" s="99"/>
      <c r="HP34" s="99"/>
      <c r="HQ34" s="99"/>
      <c r="HR34" s="99"/>
    </row>
    <row r="35" s="99" customFormat="1" ht="24" customHeight="1" spans="1:2">
      <c r="A35" s="36" t="s">
        <v>1624</v>
      </c>
      <c r="B35" s="122"/>
    </row>
    <row r="36" s="99" customFormat="1" ht="24" customHeight="1" spans="1:2">
      <c r="A36" s="36" t="s">
        <v>1625</v>
      </c>
      <c r="B36" s="122"/>
    </row>
    <row r="37" s="99" customFormat="1" ht="24" customHeight="1" spans="1:2">
      <c r="A37" s="36" t="s">
        <v>1626</v>
      </c>
      <c r="B37" s="122"/>
    </row>
    <row r="38" s="99" customFormat="1" ht="24" customHeight="1" spans="1:2">
      <c r="A38" s="36" t="s">
        <v>1627</v>
      </c>
      <c r="B38" s="122"/>
    </row>
    <row r="39" s="99" customFormat="1" ht="24" customHeight="1" spans="1:2">
      <c r="A39" s="36" t="s">
        <v>1628</v>
      </c>
      <c r="B39" s="122"/>
    </row>
    <row r="40" s="99" customFormat="1" ht="24" customHeight="1" spans="1:2">
      <c r="A40" s="108" t="s">
        <v>1629</v>
      </c>
      <c r="B40" s="121">
        <f>SUM(B41:B44)</f>
        <v>0</v>
      </c>
    </row>
    <row r="41" s="99" customFormat="1" ht="24" customHeight="1" spans="1:2">
      <c r="A41" s="36" t="s">
        <v>1630</v>
      </c>
      <c r="B41" s="122"/>
    </row>
    <row r="42" s="99" customFormat="1" ht="24" customHeight="1" spans="1:2">
      <c r="A42" s="36" t="s">
        <v>1631</v>
      </c>
      <c r="B42" s="122"/>
    </row>
    <row r="43" s="99" customFormat="1" ht="24" customHeight="1" spans="1:2">
      <c r="A43" s="36" t="s">
        <v>1632</v>
      </c>
      <c r="B43" s="122"/>
    </row>
    <row r="44" s="99" customFormat="1" ht="24" customHeight="1" spans="1:2">
      <c r="A44" s="36" t="s">
        <v>1633</v>
      </c>
      <c r="B44" s="122"/>
    </row>
    <row r="45" s="99" customFormat="1" ht="24" customHeight="1" spans="1:2">
      <c r="A45" s="36"/>
      <c r="B45" s="122"/>
    </row>
    <row r="46" s="99" customFormat="1" ht="24" customHeight="1" spans="1:2">
      <c r="A46" s="123" t="s">
        <v>1634</v>
      </c>
      <c r="B46" s="121" t="e">
        <f>B40+B34+B27+B21+B16+B11+B5</f>
        <v>#VALUE!</v>
      </c>
    </row>
    <row r="47" s="99" customFormat="1" ht="54" customHeight="1" spans="1:256">
      <c r="A47" s="116" t="s">
        <v>1635</v>
      </c>
      <c r="B47" s="116"/>
      <c r="HS47" s="100"/>
      <c r="HT47" s="100"/>
      <c r="HU47" s="100"/>
      <c r="HV47" s="100"/>
      <c r="HW47" s="100"/>
      <c r="HX47" s="100"/>
      <c r="HY47" s="100"/>
      <c r="HZ47" s="100"/>
      <c r="IA47" s="100"/>
      <c r="IB47" s="100"/>
      <c r="IC47" s="100"/>
      <c r="ID47" s="100"/>
      <c r="IE47" s="100"/>
      <c r="IF47" s="100"/>
      <c r="IG47" s="100"/>
      <c r="IH47" s="100"/>
      <c r="II47" s="100"/>
      <c r="IJ47" s="100"/>
      <c r="IK47" s="100"/>
      <c r="IL47" s="100"/>
      <c r="IM47" s="100"/>
      <c r="IN47" s="100"/>
      <c r="IO47" s="100"/>
      <c r="IP47" s="100"/>
      <c r="IQ47" s="100"/>
      <c r="IR47" s="100"/>
      <c r="IS47" s="100"/>
      <c r="IT47" s="100"/>
      <c r="IU47" s="100"/>
      <c r="IV47" s="100"/>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7:B47"/>
  </mergeCells>
  <pageMargins left="0.590203972313348" right="0.590203972313348" top="0.786707251090703" bottom="0.786707251090703" header="0.499937478012926" footer="0.499937478012926"/>
  <pageSetup paperSize="9" fitToHeight="0"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workbookViewId="0">
      <selection activeCell="B5" sqref="B5"/>
    </sheetView>
  </sheetViews>
  <sheetFormatPr defaultColWidth="8.875" defaultRowHeight="15.6"/>
  <cols>
    <col min="1" max="1" width="56" style="99" customWidth="1"/>
    <col min="2" max="2" width="23.375" style="99" customWidth="1"/>
    <col min="3" max="9" width="9" style="99" customWidth="1"/>
    <col min="10" max="232" width="8.875" style="99"/>
    <col min="233" max="16384" width="8.875" style="100"/>
  </cols>
  <sheetData>
    <row r="1" s="94" customFormat="1" ht="24" customHeight="1" spans="1:2">
      <c r="A1" s="101" t="s">
        <v>1636</v>
      </c>
      <c r="B1" s="102"/>
    </row>
    <row r="2" s="129" customFormat="1" ht="42" customHeight="1" spans="1:228">
      <c r="A2" s="130" t="s">
        <v>1637</v>
      </c>
      <c r="B2" s="130"/>
      <c r="HS2" s="95"/>
      <c r="HT2" s="95"/>
    </row>
    <row r="3" s="104" customFormat="1" ht="27" customHeight="1" spans="2:234">
      <c r="B3" s="96" t="s">
        <v>3</v>
      </c>
      <c r="HY3" s="96"/>
      <c r="HZ3" s="96"/>
    </row>
    <row r="4" s="124" customFormat="1" ht="30" customHeight="1" spans="1:234">
      <c r="A4" s="131" t="s">
        <v>1514</v>
      </c>
      <c r="B4" s="132" t="s">
        <v>5</v>
      </c>
      <c r="HY4" s="117"/>
      <c r="HZ4" s="117"/>
    </row>
    <row r="5" s="99" customFormat="1" ht="24" customHeight="1" spans="1:2">
      <c r="A5" s="120" t="s">
        <v>1638</v>
      </c>
      <c r="B5" s="121" t="s">
        <v>1594</v>
      </c>
    </row>
    <row r="6" s="99" customFormat="1" ht="24" customHeight="1" spans="1:2">
      <c r="A6" s="36" t="s">
        <v>1639</v>
      </c>
      <c r="B6" s="122"/>
    </row>
    <row r="7" s="99" customFormat="1" ht="24" customHeight="1" spans="1:2">
      <c r="A7" s="36" t="s">
        <v>1640</v>
      </c>
      <c r="B7" s="122"/>
    </row>
    <row r="8" s="99" customFormat="1" ht="24" customHeight="1" spans="1:2">
      <c r="A8" s="36" t="s">
        <v>1641</v>
      </c>
      <c r="B8" s="122"/>
    </row>
    <row r="9" s="99" customFormat="1" ht="24" customHeight="1" spans="1:2">
      <c r="A9" s="36" t="s">
        <v>1642</v>
      </c>
      <c r="B9" s="122"/>
    </row>
    <row r="10" s="99" customFormat="1" ht="24" customHeight="1" spans="1:2">
      <c r="A10" s="120" t="s">
        <v>1643</v>
      </c>
      <c r="B10" s="121">
        <f>SUM(B11:B18)</f>
        <v>0</v>
      </c>
    </row>
    <row r="11" s="99" customFormat="1" ht="24" customHeight="1" spans="1:2">
      <c r="A11" s="36" t="s">
        <v>1644</v>
      </c>
      <c r="B11" s="122"/>
    </row>
    <row r="12" s="99" customFormat="1" ht="24" customHeight="1" spans="1:2">
      <c r="A12" s="36" t="s">
        <v>1645</v>
      </c>
      <c r="B12" s="122"/>
    </row>
    <row r="13" s="99" customFormat="1" ht="24" customHeight="1" spans="1:2">
      <c r="A13" s="36" t="s">
        <v>1641</v>
      </c>
      <c r="B13" s="122"/>
    </row>
    <row r="14" s="99" customFormat="1" ht="24" customHeight="1" spans="1:2">
      <c r="A14" s="36" t="s">
        <v>1646</v>
      </c>
      <c r="B14" s="122"/>
    </row>
    <row r="15" s="99" customFormat="1" ht="24" customHeight="1" spans="1:2">
      <c r="A15" s="36" t="s">
        <v>1647</v>
      </c>
      <c r="B15" s="122"/>
    </row>
    <row r="16" s="99" customFormat="1" ht="24" customHeight="1" spans="1:2">
      <c r="A16" s="36" t="s">
        <v>1648</v>
      </c>
      <c r="B16" s="122"/>
    </row>
    <row r="17" s="99" customFormat="1" ht="24" customHeight="1" spans="1:2">
      <c r="A17" s="36" t="s">
        <v>1649</v>
      </c>
      <c r="B17" s="122"/>
    </row>
    <row r="18" s="99" customFormat="1" ht="24" customHeight="1" spans="1:2">
      <c r="A18" s="36" t="s">
        <v>1650</v>
      </c>
      <c r="B18" s="122"/>
    </row>
    <row r="19" s="99" customFormat="1" ht="24" customHeight="1" spans="1:2">
      <c r="A19" s="120" t="s">
        <v>1651</v>
      </c>
      <c r="B19" s="121">
        <f>SUM(B20:B22)</f>
        <v>0</v>
      </c>
    </row>
    <row r="20" s="99" customFormat="1" ht="24" customHeight="1" spans="1:2">
      <c r="A20" s="36" t="s">
        <v>1652</v>
      </c>
      <c r="B20" s="122"/>
    </row>
    <row r="21" s="99" customFormat="1" ht="24" customHeight="1" spans="1:2">
      <c r="A21" s="36" t="s">
        <v>1653</v>
      </c>
      <c r="B21" s="122"/>
    </row>
    <row r="22" s="99" customFormat="1" ht="24" customHeight="1" spans="1:2">
      <c r="A22" s="36" t="s">
        <v>1654</v>
      </c>
      <c r="B22" s="122"/>
    </row>
    <row r="23" s="99" customFormat="1" ht="24" customHeight="1" spans="1:2">
      <c r="A23" s="120" t="s">
        <v>1655</v>
      </c>
      <c r="B23" s="121">
        <f>SUM(B24:B28)</f>
        <v>0</v>
      </c>
    </row>
    <row r="24" s="99" customFormat="1" ht="24" customHeight="1" spans="1:2">
      <c r="A24" s="36" t="s">
        <v>1656</v>
      </c>
      <c r="B24" s="122"/>
    </row>
    <row r="25" s="99" customFormat="1" ht="24" customHeight="1" spans="1:2">
      <c r="A25" s="36" t="s">
        <v>1657</v>
      </c>
      <c r="B25" s="122"/>
    </row>
    <row r="26" s="99" customFormat="1" ht="24" customHeight="1" spans="1:2">
      <c r="A26" s="36" t="s">
        <v>1658</v>
      </c>
      <c r="B26" s="122"/>
    </row>
    <row r="27" s="99" customFormat="1" ht="24" customHeight="1" spans="1:2">
      <c r="A27" s="36" t="s">
        <v>1659</v>
      </c>
      <c r="B27" s="122"/>
    </row>
    <row r="28" s="99" customFormat="1" ht="24" customHeight="1" spans="1:2">
      <c r="A28" s="36" t="s">
        <v>1660</v>
      </c>
      <c r="B28" s="122"/>
    </row>
    <row r="29" s="99" customFormat="1" ht="24" customHeight="1" spans="1:2">
      <c r="A29" s="108" t="s">
        <v>1661</v>
      </c>
      <c r="B29" s="121">
        <f>SUM(B30:B33)</f>
        <v>0</v>
      </c>
    </row>
    <row r="30" s="99" customFormat="1" ht="24" customHeight="1" spans="1:2">
      <c r="A30" s="36" t="s">
        <v>1662</v>
      </c>
      <c r="B30" s="122"/>
    </row>
    <row r="31" s="99" customFormat="1" ht="24" customHeight="1" spans="1:2">
      <c r="A31" s="36" t="s">
        <v>1663</v>
      </c>
      <c r="B31" s="122"/>
    </row>
    <row r="32" s="99" customFormat="1" ht="24" customHeight="1" spans="1:2">
      <c r="A32" s="36" t="s">
        <v>1664</v>
      </c>
      <c r="B32" s="122"/>
    </row>
    <row r="33" s="99" customFormat="1" ht="24" customHeight="1" spans="1:2">
      <c r="A33" s="36" t="s">
        <v>1665</v>
      </c>
      <c r="B33" s="122"/>
    </row>
    <row r="34" s="99" customFormat="1" ht="24" customHeight="1" spans="1:2">
      <c r="A34" s="108" t="s">
        <v>1666</v>
      </c>
      <c r="B34" s="121">
        <f>SUM(B35:B37)</f>
        <v>0</v>
      </c>
    </row>
    <row r="35" s="99" customFormat="1" ht="24" customHeight="1" spans="1:2">
      <c r="A35" s="36" t="s">
        <v>1667</v>
      </c>
      <c r="B35" s="122"/>
    </row>
    <row r="36" s="99" customFormat="1" ht="24" customHeight="1" spans="1:2">
      <c r="A36" s="36" t="s">
        <v>1664</v>
      </c>
      <c r="B36" s="122"/>
    </row>
    <row r="37" s="99" customFormat="1" ht="24" customHeight="1" spans="1:2">
      <c r="A37" s="36" t="s">
        <v>1668</v>
      </c>
      <c r="B37" s="122"/>
    </row>
    <row r="38" s="99" customFormat="1" ht="24" customHeight="1" spans="1:2">
      <c r="A38" s="108" t="s">
        <v>1669</v>
      </c>
      <c r="B38" s="121">
        <f>SUM(B39:B41)</f>
        <v>0</v>
      </c>
    </row>
    <row r="39" s="99" customFormat="1" ht="24" customHeight="1" spans="1:2">
      <c r="A39" s="36" t="s">
        <v>1670</v>
      </c>
      <c r="B39" s="122"/>
    </row>
    <row r="40" s="99" customFormat="1" ht="24" customHeight="1" spans="1:2">
      <c r="A40" s="36" t="s">
        <v>1671</v>
      </c>
      <c r="B40" s="122"/>
    </row>
    <row r="41" s="99" customFormat="1" ht="24" customHeight="1" spans="1:2">
      <c r="A41" s="36" t="s">
        <v>1672</v>
      </c>
      <c r="B41" s="122"/>
    </row>
    <row r="42" s="99" customFormat="1" ht="24" customHeight="1" spans="1:2">
      <c r="A42" s="36"/>
      <c r="B42" s="122"/>
    </row>
    <row r="43" s="99" customFormat="1" ht="24" customHeight="1" spans="1:2">
      <c r="A43" s="123" t="s">
        <v>1673</v>
      </c>
      <c r="B43" s="121" t="e">
        <f>B38+B34+B29+B23+B19+B10+B5</f>
        <v>#VALUE!</v>
      </c>
    </row>
    <row r="44" s="99" customFormat="1" ht="71" customHeight="1" spans="1:256">
      <c r="A44" s="116" t="s">
        <v>1674</v>
      </c>
      <c r="B44" s="116"/>
      <c r="HS44" s="100"/>
      <c r="HT44" s="100"/>
      <c r="HU44" s="100"/>
      <c r="HV44" s="100"/>
      <c r="HW44" s="100"/>
      <c r="HX44" s="100"/>
      <c r="HY44" s="100"/>
      <c r="HZ44" s="100"/>
      <c r="IA44" s="100"/>
      <c r="IB44" s="100"/>
      <c r="IC44" s="100"/>
      <c r="ID44" s="100"/>
      <c r="IE44" s="100"/>
      <c r="IF44" s="100"/>
      <c r="IG44" s="100"/>
      <c r="IH44" s="100"/>
      <c r="II44" s="100"/>
      <c r="IJ44" s="100"/>
      <c r="IK44" s="100"/>
      <c r="IL44" s="100"/>
      <c r="IM44" s="100"/>
      <c r="IN44" s="100"/>
      <c r="IO44" s="100"/>
      <c r="IP44" s="100"/>
      <c r="IQ44" s="100"/>
      <c r="IR44" s="100"/>
      <c r="IS44" s="100"/>
      <c r="IT44" s="100"/>
      <c r="IU44" s="100"/>
      <c r="IV44" s="100"/>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4:B44"/>
  </mergeCells>
  <pageMargins left="0.590203972313348" right="0.590203972313348" top="0.786707251090703" bottom="0.786707251090703" header="0.499937478012926" footer="0.499937478012926"/>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5"/>
  <sheetViews>
    <sheetView showGridLines="0" showZeros="0" view="pageBreakPreview" zoomScale="85" zoomScaleNormal="85" workbookViewId="0">
      <selection activeCell="A1" sqref="$A1:$XFD1048576"/>
    </sheetView>
  </sheetViews>
  <sheetFormatPr defaultColWidth="9" defaultRowHeight="15.6" outlineLevelCol="5"/>
  <cols>
    <col min="1" max="1" width="32" style="392" customWidth="1"/>
    <col min="2" max="2" width="12.625" style="392" customWidth="1"/>
    <col min="3" max="3" width="12.875" style="392" customWidth="1"/>
    <col min="4" max="4" width="14.5" style="392" customWidth="1"/>
    <col min="5" max="6" width="10.375" style="392" customWidth="1"/>
    <col min="7" max="242" width="9" style="392"/>
    <col min="243" max="16384" width="9" style="28"/>
  </cols>
  <sheetData>
    <row r="1" s="205" customFormat="1" ht="24" customHeight="1" spans="1:6">
      <c r="A1" s="101" t="s">
        <v>33</v>
      </c>
      <c r="B1" s="210"/>
      <c r="C1" s="210"/>
      <c r="D1" s="210"/>
      <c r="E1" s="210"/>
      <c r="F1" s="210"/>
    </row>
    <row r="2" s="371" customFormat="1" ht="42" customHeight="1" spans="1:1">
      <c r="A2" s="377" t="s">
        <v>34</v>
      </c>
    </row>
    <row r="3" s="390" customFormat="1" ht="27" customHeight="1" spans="6:6">
      <c r="F3" s="390" t="s">
        <v>3</v>
      </c>
    </row>
    <row r="4" s="391" customFormat="1" ht="30" customHeight="1" spans="1:6">
      <c r="A4" s="234" t="s">
        <v>4</v>
      </c>
      <c r="B4" s="203" t="s">
        <v>5</v>
      </c>
      <c r="C4" s="203"/>
      <c r="D4" s="203"/>
      <c r="E4" s="203"/>
      <c r="F4" s="203"/>
    </row>
    <row r="5" s="373" customFormat="1" ht="30" customHeight="1" spans="1:6">
      <c r="A5" s="393"/>
      <c r="B5" s="394" t="s">
        <v>35</v>
      </c>
      <c r="C5" s="394" t="s">
        <v>36</v>
      </c>
      <c r="D5" s="394" t="s">
        <v>37</v>
      </c>
      <c r="E5" s="394" t="s">
        <v>38</v>
      </c>
      <c r="F5" s="394" t="s">
        <v>39</v>
      </c>
    </row>
    <row r="6" s="374" customFormat="1" ht="24" customHeight="1" spans="1:6">
      <c r="A6" s="395" t="s">
        <v>40</v>
      </c>
      <c r="B6" s="251">
        <f>C6+D6+E6+F6</f>
        <v>35501</v>
      </c>
      <c r="C6" s="251">
        <v>35501</v>
      </c>
      <c r="D6" s="251"/>
      <c r="E6" s="251"/>
      <c r="F6" s="251"/>
    </row>
    <row r="7" s="374" customFormat="1" ht="24" customHeight="1" spans="1:6">
      <c r="A7" s="395" t="s">
        <v>41</v>
      </c>
      <c r="B7" s="251">
        <f t="shared" ref="B7:B31" si="0">C7+D7+E7+F7</f>
        <v>0</v>
      </c>
      <c r="C7" s="251">
        <v>0</v>
      </c>
      <c r="D7" s="251"/>
      <c r="E7" s="251"/>
      <c r="F7" s="251"/>
    </row>
    <row r="8" s="374" customFormat="1" ht="24" customHeight="1" spans="1:6">
      <c r="A8" s="395" t="s">
        <v>42</v>
      </c>
      <c r="B8" s="251">
        <f t="shared" si="0"/>
        <v>0</v>
      </c>
      <c r="C8" s="251">
        <v>0</v>
      </c>
      <c r="D8" s="251"/>
      <c r="E8" s="251"/>
      <c r="F8" s="251"/>
    </row>
    <row r="9" s="374" customFormat="1" ht="24" customHeight="1" spans="1:6">
      <c r="A9" s="395" t="s">
        <v>43</v>
      </c>
      <c r="B9" s="251">
        <f t="shared" si="0"/>
        <v>2340</v>
      </c>
      <c r="C9" s="251">
        <v>2340</v>
      </c>
      <c r="D9" s="251"/>
      <c r="E9" s="251"/>
      <c r="F9" s="251"/>
    </row>
    <row r="10" s="374" customFormat="1" ht="24" customHeight="1" spans="1:6">
      <c r="A10" s="395" t="s">
        <v>44</v>
      </c>
      <c r="B10" s="251">
        <f t="shared" si="0"/>
        <v>7970</v>
      </c>
      <c r="C10" s="251">
        <v>7970</v>
      </c>
      <c r="D10" s="251"/>
      <c r="E10" s="251"/>
      <c r="F10" s="251"/>
    </row>
    <row r="11" s="373" customFormat="1" ht="24" customHeight="1" spans="1:6">
      <c r="A11" s="395" t="s">
        <v>45</v>
      </c>
      <c r="B11" s="251">
        <f t="shared" si="0"/>
        <v>668</v>
      </c>
      <c r="C11" s="251">
        <v>668</v>
      </c>
      <c r="D11" s="251"/>
      <c r="E11" s="251"/>
      <c r="F11" s="251"/>
    </row>
    <row r="12" s="374" customFormat="1" ht="24" customHeight="1" spans="1:6">
      <c r="A12" s="395" t="s">
        <v>46</v>
      </c>
      <c r="B12" s="251">
        <f t="shared" si="0"/>
        <v>58</v>
      </c>
      <c r="C12" s="251">
        <v>58</v>
      </c>
      <c r="D12" s="251"/>
      <c r="E12" s="251"/>
      <c r="F12" s="251"/>
    </row>
    <row r="13" s="374" customFormat="1" ht="24" customHeight="1" spans="1:6">
      <c r="A13" s="395" t="s">
        <v>47</v>
      </c>
      <c r="B13" s="251">
        <f t="shared" si="0"/>
        <v>5015</v>
      </c>
      <c r="C13" s="251">
        <v>5015</v>
      </c>
      <c r="D13" s="251"/>
      <c r="E13" s="251"/>
      <c r="F13" s="251"/>
    </row>
    <row r="14" s="374" customFormat="1" ht="24" customHeight="1" spans="1:6">
      <c r="A14" s="395" t="s">
        <v>48</v>
      </c>
      <c r="B14" s="251">
        <f t="shared" si="0"/>
        <v>1798</v>
      </c>
      <c r="C14" s="251">
        <v>1798</v>
      </c>
      <c r="D14" s="251"/>
      <c r="E14" s="251"/>
      <c r="F14" s="251"/>
    </row>
    <row r="15" s="374" customFormat="1" ht="24" customHeight="1" spans="1:6">
      <c r="A15" s="395" t="s">
        <v>49</v>
      </c>
      <c r="B15" s="251">
        <f t="shared" si="0"/>
        <v>700</v>
      </c>
      <c r="C15" s="251">
        <v>700</v>
      </c>
      <c r="D15" s="251"/>
      <c r="E15" s="251"/>
      <c r="F15" s="251"/>
    </row>
    <row r="16" s="374" customFormat="1" ht="24" customHeight="1" spans="1:6">
      <c r="A16" s="395" t="s">
        <v>50</v>
      </c>
      <c r="B16" s="251">
        <f t="shared" si="0"/>
        <v>13736</v>
      </c>
      <c r="C16" s="251">
        <v>13736</v>
      </c>
      <c r="D16" s="251"/>
      <c r="E16" s="251"/>
      <c r="F16" s="251"/>
    </row>
    <row r="17" s="374" customFormat="1" ht="24" customHeight="1" spans="1:6">
      <c r="A17" s="395" t="s">
        <v>51</v>
      </c>
      <c r="B17" s="251">
        <f t="shared" si="0"/>
        <v>3200</v>
      </c>
      <c r="C17" s="251">
        <v>3200</v>
      </c>
      <c r="D17" s="251"/>
      <c r="E17" s="251"/>
      <c r="F17" s="251"/>
    </row>
    <row r="18" s="374" customFormat="1" ht="24" customHeight="1" spans="1:6">
      <c r="A18" s="395" t="s">
        <v>52</v>
      </c>
      <c r="B18" s="251">
        <f t="shared" si="0"/>
        <v>585</v>
      </c>
      <c r="C18" s="251">
        <v>585</v>
      </c>
      <c r="D18" s="251"/>
      <c r="E18" s="251"/>
      <c r="F18" s="272"/>
    </row>
    <row r="19" s="374" customFormat="1" ht="24" customHeight="1" spans="1:6">
      <c r="A19" s="396" t="s">
        <v>53</v>
      </c>
      <c r="B19" s="251">
        <f t="shared" si="0"/>
        <v>202</v>
      </c>
      <c r="C19" s="251">
        <v>202</v>
      </c>
      <c r="D19" s="251"/>
      <c r="E19" s="251"/>
      <c r="F19" s="251"/>
    </row>
    <row r="20" s="374" customFormat="1" ht="24" customHeight="1" spans="1:6">
      <c r="A20" s="396" t="s">
        <v>54</v>
      </c>
      <c r="B20" s="251">
        <f t="shared" si="0"/>
        <v>386</v>
      </c>
      <c r="C20" s="251">
        <v>386</v>
      </c>
      <c r="D20" s="251"/>
      <c r="E20" s="251"/>
      <c r="F20" s="251"/>
    </row>
    <row r="21" s="374" customFormat="1" ht="24" customHeight="1" spans="1:6">
      <c r="A21" s="396" t="s">
        <v>55</v>
      </c>
      <c r="B21" s="251">
        <f t="shared" si="0"/>
        <v>329</v>
      </c>
      <c r="C21" s="251">
        <v>329</v>
      </c>
      <c r="D21" s="251"/>
      <c r="E21" s="251"/>
      <c r="F21" s="251"/>
    </row>
    <row r="22" s="374" customFormat="1" ht="24" customHeight="1" spans="1:6">
      <c r="A22" s="396" t="s">
        <v>56</v>
      </c>
      <c r="B22" s="251">
        <f t="shared" si="0"/>
        <v>0</v>
      </c>
      <c r="C22" s="251">
        <v>0</v>
      </c>
      <c r="D22" s="251"/>
      <c r="E22" s="251"/>
      <c r="F22" s="251"/>
    </row>
    <row r="23" s="374" customFormat="1" ht="24" customHeight="1" spans="1:6">
      <c r="A23" s="396" t="s">
        <v>57</v>
      </c>
      <c r="B23" s="251">
        <f t="shared" si="0"/>
        <v>1004</v>
      </c>
      <c r="C23" s="251">
        <v>1004</v>
      </c>
      <c r="D23" s="251"/>
      <c r="E23" s="251"/>
      <c r="F23" s="251"/>
    </row>
    <row r="24" s="374" customFormat="1" ht="24" customHeight="1" spans="1:6">
      <c r="A24" s="396" t="s">
        <v>58</v>
      </c>
      <c r="B24" s="251">
        <f t="shared" si="0"/>
        <v>1831</v>
      </c>
      <c r="C24" s="251">
        <v>1831</v>
      </c>
      <c r="D24" s="251"/>
      <c r="E24" s="251"/>
      <c r="F24" s="251"/>
    </row>
    <row r="25" s="374" customFormat="1" ht="24" customHeight="1" spans="1:6">
      <c r="A25" s="396" t="s">
        <v>59</v>
      </c>
      <c r="B25" s="251">
        <f t="shared" si="0"/>
        <v>0</v>
      </c>
      <c r="C25" s="251">
        <v>0</v>
      </c>
      <c r="D25" s="251"/>
      <c r="E25" s="251"/>
      <c r="F25" s="251"/>
    </row>
    <row r="26" s="374" customFormat="1" ht="24" customHeight="1" spans="1:6">
      <c r="A26" s="396" t="s">
        <v>60</v>
      </c>
      <c r="B26" s="251">
        <f t="shared" si="0"/>
        <v>2165</v>
      </c>
      <c r="C26" s="251">
        <v>2165</v>
      </c>
      <c r="D26" s="251"/>
      <c r="E26" s="251"/>
      <c r="F26" s="251"/>
    </row>
    <row r="27" s="374" customFormat="1" ht="24" customHeight="1" spans="1:6">
      <c r="A27" s="397" t="s">
        <v>61</v>
      </c>
      <c r="B27" s="251">
        <f t="shared" si="0"/>
        <v>2600</v>
      </c>
      <c r="C27" s="251">
        <v>2600</v>
      </c>
      <c r="D27" s="251"/>
      <c r="E27" s="251"/>
      <c r="F27" s="251"/>
    </row>
    <row r="28" s="374" customFormat="1" ht="24" customHeight="1" spans="1:6">
      <c r="A28" s="397" t="s">
        <v>62</v>
      </c>
      <c r="B28" s="251">
        <f t="shared" si="0"/>
        <v>5592</v>
      </c>
      <c r="C28" s="251">
        <v>5592</v>
      </c>
      <c r="D28" s="251"/>
      <c r="E28" s="251"/>
      <c r="F28" s="251"/>
    </row>
    <row r="29" s="374" customFormat="1" ht="24" customHeight="1" spans="1:6">
      <c r="A29" s="397" t="s">
        <v>63</v>
      </c>
      <c r="B29" s="251">
        <f t="shared" si="0"/>
        <v>3900</v>
      </c>
      <c r="C29" s="251">
        <v>3900</v>
      </c>
      <c r="D29" s="251"/>
      <c r="E29" s="251"/>
      <c r="F29" s="251"/>
    </row>
    <row r="30" s="374" customFormat="1" ht="24" customHeight="1" spans="1:6">
      <c r="A30" s="397" t="s">
        <v>64</v>
      </c>
      <c r="B30" s="251">
        <f t="shared" si="0"/>
        <v>1</v>
      </c>
      <c r="C30" s="251">
        <v>1</v>
      </c>
      <c r="D30" s="251"/>
      <c r="E30" s="251"/>
      <c r="F30" s="251"/>
    </row>
    <row r="31" s="374" customFormat="1" ht="24" customHeight="1" spans="1:6">
      <c r="A31" s="397"/>
      <c r="B31" s="251">
        <f t="shared" si="0"/>
        <v>0</v>
      </c>
      <c r="C31" s="251">
        <v>0</v>
      </c>
      <c r="D31" s="251"/>
      <c r="E31" s="251"/>
      <c r="F31" s="251"/>
    </row>
    <row r="32" s="374" customFormat="1" ht="24" customHeight="1" spans="1:6">
      <c r="A32" s="203" t="s">
        <v>65</v>
      </c>
      <c r="B32" s="252">
        <f>SUM(B6:B30)</f>
        <v>89581</v>
      </c>
      <c r="C32" s="252">
        <f>SUM(C6:C30)</f>
        <v>89581</v>
      </c>
      <c r="D32" s="252"/>
      <c r="E32" s="252"/>
      <c r="F32" s="252"/>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3">
    <mergeCell ref="A2:F2"/>
    <mergeCell ref="B4:F4"/>
    <mergeCell ref="A4:A5"/>
  </mergeCells>
  <pageMargins left="0.590203972313348" right="0.590203972313348" top="0.786707251090703" bottom="0.786707251090703" header="0.499937478012926" footer="0.499937478012926"/>
  <pageSetup paperSize="9" scale="88"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view="pageBreakPreview" zoomScale="115" zoomScaleNormal="115" workbookViewId="0">
      <selection activeCell="D7" sqref="D7"/>
    </sheetView>
  </sheetViews>
  <sheetFormatPr defaultColWidth="9" defaultRowHeight="14.4"/>
  <cols>
    <col min="1" max="1" width="32.625" style="30" customWidth="1"/>
    <col min="2" max="2" width="11.625" style="30" customWidth="1"/>
    <col min="3" max="3" width="32.625" style="30" customWidth="1"/>
    <col min="4" max="4" width="11.625" style="30" customWidth="1"/>
    <col min="5" max="16384" width="9" style="30"/>
  </cols>
  <sheetData>
    <row r="1" s="94" customFormat="1" ht="24" customHeight="1" spans="1:2">
      <c r="A1" s="101" t="s">
        <v>1675</v>
      </c>
      <c r="B1" s="102"/>
    </row>
    <row r="2" s="126" customFormat="1" ht="42" customHeight="1" spans="1:4">
      <c r="A2" s="128" t="s">
        <v>1676</v>
      </c>
      <c r="B2" s="128"/>
      <c r="C2" s="128"/>
      <c r="D2" s="128"/>
    </row>
    <row r="3" s="127" customFormat="1" ht="27" customHeight="1" spans="4:4">
      <c r="D3" s="127" t="s">
        <v>3</v>
      </c>
    </row>
    <row r="4" ht="30" customHeight="1" spans="1:4">
      <c r="A4" s="105" t="s">
        <v>68</v>
      </c>
      <c r="B4" s="106" t="s">
        <v>5</v>
      </c>
      <c r="C4" s="107" t="s">
        <v>69</v>
      </c>
      <c r="D4" s="107" t="s">
        <v>5</v>
      </c>
    </row>
    <row r="5" ht="24" customHeight="1" spans="1:4">
      <c r="A5" s="108" t="s">
        <v>1677</v>
      </c>
      <c r="B5" s="108" t="s">
        <v>1594</v>
      </c>
      <c r="C5" s="108" t="s">
        <v>1678</v>
      </c>
      <c r="D5" s="108" t="s">
        <v>1594</v>
      </c>
    </row>
    <row r="6" s="98" customFormat="1" ht="24" customHeight="1" spans="1:4">
      <c r="A6" s="108" t="s">
        <v>72</v>
      </c>
      <c r="B6" s="108"/>
      <c r="C6" s="108" t="s">
        <v>73</v>
      </c>
      <c r="D6" s="108"/>
    </row>
    <row r="7" ht="24" customHeight="1" spans="1:4">
      <c r="A7" s="109" t="s">
        <v>80</v>
      </c>
      <c r="B7" s="110"/>
      <c r="C7" s="109" t="s">
        <v>1679</v>
      </c>
      <c r="D7" s="110"/>
    </row>
    <row r="8" s="98" customFormat="1" ht="24" customHeight="1" spans="1:4">
      <c r="A8" s="111" t="s">
        <v>1680</v>
      </c>
      <c r="B8" s="110"/>
      <c r="C8" s="112" t="s">
        <v>1680</v>
      </c>
      <c r="D8" s="110"/>
    </row>
    <row r="9" ht="24" customHeight="1" spans="1:4">
      <c r="A9" s="111" t="s">
        <v>1681</v>
      </c>
      <c r="B9" s="110"/>
      <c r="C9" s="112" t="s">
        <v>1681</v>
      </c>
      <c r="D9" s="110"/>
    </row>
    <row r="10" s="98" customFormat="1" ht="24" customHeight="1" spans="1:4">
      <c r="A10" s="111" t="s">
        <v>1682</v>
      </c>
      <c r="B10" s="110"/>
      <c r="C10" s="112" t="s">
        <v>1682</v>
      </c>
      <c r="D10" s="110"/>
    </row>
    <row r="11" ht="24" customHeight="1" spans="1:4">
      <c r="A11" s="112" t="s">
        <v>1683</v>
      </c>
      <c r="B11" s="110"/>
      <c r="C11" s="112" t="s">
        <v>1684</v>
      </c>
      <c r="D11" s="110"/>
    </row>
    <row r="12" s="98" customFormat="1" ht="24" customHeight="1" spans="1:4">
      <c r="A12" s="112" t="s">
        <v>1684</v>
      </c>
      <c r="B12" s="110"/>
      <c r="C12" s="112" t="s">
        <v>1685</v>
      </c>
      <c r="D12" s="110"/>
    </row>
    <row r="13" ht="24" customHeight="1" spans="1:4">
      <c r="A13" s="112" t="s">
        <v>1685</v>
      </c>
      <c r="B13" s="110"/>
      <c r="C13" s="109" t="s">
        <v>1686</v>
      </c>
      <c r="D13" s="110"/>
    </row>
    <row r="14" s="98" customFormat="1" ht="24" customHeight="1" spans="1:4">
      <c r="A14" s="112" t="s">
        <v>1687</v>
      </c>
      <c r="B14" s="110"/>
      <c r="C14" s="111" t="s">
        <v>1680</v>
      </c>
      <c r="D14" s="110"/>
    </row>
    <row r="15" ht="24" customHeight="1" spans="1:4">
      <c r="A15" s="109" t="s">
        <v>1688</v>
      </c>
      <c r="B15" s="110"/>
      <c r="C15" s="111" t="s">
        <v>1681</v>
      </c>
      <c r="D15" s="110"/>
    </row>
    <row r="16" s="98" customFormat="1" ht="24" customHeight="1" spans="1:4">
      <c r="A16" s="112" t="s">
        <v>1680</v>
      </c>
      <c r="B16" s="110"/>
      <c r="C16" s="111" t="s">
        <v>1682</v>
      </c>
      <c r="D16" s="110"/>
    </row>
    <row r="17" ht="24" customHeight="1" spans="1:4">
      <c r="A17" s="112" t="s">
        <v>1681</v>
      </c>
      <c r="B17" s="110"/>
      <c r="C17" s="112" t="s">
        <v>1683</v>
      </c>
      <c r="D17" s="110"/>
    </row>
    <row r="18" s="98" customFormat="1" ht="24" customHeight="1" spans="1:4">
      <c r="A18" s="112" t="s">
        <v>1682</v>
      </c>
      <c r="B18" s="110"/>
      <c r="C18" s="112" t="s">
        <v>1684</v>
      </c>
      <c r="D18" s="110"/>
    </row>
    <row r="19" ht="24" customHeight="1" spans="1:4">
      <c r="A19" s="112" t="s">
        <v>1684</v>
      </c>
      <c r="B19" s="110"/>
      <c r="C19" s="112" t="s">
        <v>1685</v>
      </c>
      <c r="D19" s="110"/>
    </row>
    <row r="20" ht="24" customHeight="1" spans="1:4">
      <c r="A20" s="112" t="s">
        <v>1685</v>
      </c>
      <c r="B20" s="110"/>
      <c r="C20" s="112" t="s">
        <v>1687</v>
      </c>
      <c r="D20" s="110"/>
    </row>
    <row r="21" s="98" customFormat="1" ht="24" customHeight="1" spans="1:4">
      <c r="A21" s="109" t="s">
        <v>1689</v>
      </c>
      <c r="B21" s="110"/>
      <c r="C21" s="109" t="s">
        <v>1690</v>
      </c>
      <c r="D21" s="110"/>
    </row>
    <row r="22" s="98" customFormat="1" ht="24" customHeight="1" spans="1:4">
      <c r="A22" s="111" t="s">
        <v>1680</v>
      </c>
      <c r="B22" s="110"/>
      <c r="C22" s="111" t="s">
        <v>1680</v>
      </c>
      <c r="D22" s="110"/>
    </row>
    <row r="23" s="98" customFormat="1" ht="24" customHeight="1" spans="1:4">
      <c r="A23" s="111" t="s">
        <v>1681</v>
      </c>
      <c r="B23" s="110"/>
      <c r="C23" s="111" t="s">
        <v>1681</v>
      </c>
      <c r="D23" s="110"/>
    </row>
    <row r="24" s="98" customFormat="1" ht="24" customHeight="1" spans="1:4">
      <c r="A24" s="111" t="s">
        <v>1682</v>
      </c>
      <c r="B24" s="110"/>
      <c r="C24" s="111" t="s">
        <v>1682</v>
      </c>
      <c r="D24" s="110"/>
    </row>
    <row r="25" s="98" customFormat="1" ht="24" customHeight="1" spans="1:4">
      <c r="A25" s="112" t="s">
        <v>1683</v>
      </c>
      <c r="B25" s="110"/>
      <c r="C25" s="112" t="s">
        <v>1683</v>
      </c>
      <c r="D25" s="110"/>
    </row>
    <row r="26" s="98" customFormat="1" ht="24" customHeight="1" spans="1:4">
      <c r="A26" s="112" t="s">
        <v>1684</v>
      </c>
      <c r="B26" s="110"/>
      <c r="C26" s="112" t="s">
        <v>1684</v>
      </c>
      <c r="D26" s="110"/>
    </row>
    <row r="27" s="98" customFormat="1" ht="24" customHeight="1" spans="1:4">
      <c r="A27" s="112" t="s">
        <v>1685</v>
      </c>
      <c r="B27" s="110"/>
      <c r="C27" s="112" t="s">
        <v>1685</v>
      </c>
      <c r="D27" s="110"/>
    </row>
    <row r="28" s="98" customFormat="1" ht="24" customHeight="1" spans="1:4">
      <c r="A28" s="112" t="s">
        <v>1687</v>
      </c>
      <c r="B28" s="110"/>
      <c r="C28" s="112" t="s">
        <v>1687</v>
      </c>
      <c r="D28" s="110"/>
    </row>
    <row r="29" s="98" customFormat="1" ht="24" customHeight="1" spans="1:4">
      <c r="A29" s="113" t="s">
        <v>1691</v>
      </c>
      <c r="B29" s="110"/>
      <c r="C29" s="109"/>
      <c r="D29" s="110"/>
    </row>
    <row r="30" s="98" customFormat="1" ht="24" customHeight="1" spans="1:4">
      <c r="A30" s="111" t="s">
        <v>1680</v>
      </c>
      <c r="B30" s="110"/>
      <c r="C30" s="111"/>
      <c r="D30" s="110"/>
    </row>
    <row r="31" s="98" customFormat="1" ht="24" customHeight="1" spans="1:4">
      <c r="A31" s="111" t="s">
        <v>1681</v>
      </c>
      <c r="B31" s="110"/>
      <c r="C31" s="111"/>
      <c r="D31" s="110"/>
    </row>
    <row r="32" s="98" customFormat="1" ht="24" customHeight="1" spans="1:4">
      <c r="A32" s="111" t="s">
        <v>1682</v>
      </c>
      <c r="B32" s="110"/>
      <c r="C32" s="111"/>
      <c r="D32" s="110"/>
    </row>
    <row r="33" s="98" customFormat="1" ht="24" customHeight="1" spans="1:4">
      <c r="A33" s="112" t="s">
        <v>1683</v>
      </c>
      <c r="B33" s="110"/>
      <c r="C33" s="111"/>
      <c r="D33" s="110"/>
    </row>
    <row r="34" s="98" customFormat="1" ht="24" customHeight="1" spans="1:4">
      <c r="A34" s="112" t="s">
        <v>1684</v>
      </c>
      <c r="B34" s="110"/>
      <c r="C34" s="111"/>
      <c r="D34" s="110"/>
    </row>
    <row r="35" s="98" customFormat="1" ht="24" customHeight="1" spans="1:4">
      <c r="A35" s="112" t="s">
        <v>1685</v>
      </c>
      <c r="B35" s="110"/>
      <c r="C35" s="111"/>
      <c r="D35" s="110"/>
    </row>
    <row r="36" s="98" customFormat="1" ht="24" customHeight="1" spans="1:4">
      <c r="A36" s="112" t="s">
        <v>1687</v>
      </c>
      <c r="B36" s="110"/>
      <c r="C36" s="111"/>
      <c r="D36" s="110"/>
    </row>
    <row r="37" s="98" customFormat="1" ht="24" customHeight="1" spans="1:4">
      <c r="A37" s="111"/>
      <c r="B37" s="110"/>
      <c r="C37" s="111"/>
      <c r="D37" s="110"/>
    </row>
    <row r="38" ht="24" customHeight="1" spans="1:4">
      <c r="A38" s="114" t="s">
        <v>115</v>
      </c>
      <c r="B38" s="108"/>
      <c r="C38" s="115" t="s">
        <v>116</v>
      </c>
      <c r="D38" s="108"/>
    </row>
    <row r="39" ht="24" customHeight="1" spans="1:4">
      <c r="A39" s="110"/>
      <c r="B39" s="110"/>
      <c r="C39" s="108" t="s">
        <v>1692</v>
      </c>
      <c r="D39" s="108"/>
    </row>
    <row r="40" ht="24" customHeight="1" spans="1:4">
      <c r="A40" s="110"/>
      <c r="B40" s="110"/>
      <c r="C40" s="109" t="s">
        <v>1680</v>
      </c>
      <c r="D40" s="110"/>
    </row>
    <row r="41" ht="24" customHeight="1" spans="1:4">
      <c r="A41" s="110"/>
      <c r="B41" s="110"/>
      <c r="C41" s="109" t="s">
        <v>1681</v>
      </c>
      <c r="D41" s="110"/>
    </row>
    <row r="42" ht="24" customHeight="1" spans="1:4">
      <c r="A42" s="110"/>
      <c r="B42" s="110"/>
      <c r="C42" s="109" t="s">
        <v>1682</v>
      </c>
      <c r="D42" s="110"/>
    </row>
    <row r="43" ht="24" customHeight="1" spans="1:4">
      <c r="A43" s="110"/>
      <c r="B43" s="110"/>
      <c r="C43" s="109" t="s">
        <v>1683</v>
      </c>
      <c r="D43" s="110"/>
    </row>
    <row r="44" ht="24" customHeight="1" spans="1:4">
      <c r="A44" s="110"/>
      <c r="B44" s="110"/>
      <c r="C44" s="109" t="s">
        <v>1684</v>
      </c>
      <c r="D44" s="110"/>
    </row>
    <row r="45" ht="24" customHeight="1" spans="1:4">
      <c r="A45" s="110"/>
      <c r="B45" s="110"/>
      <c r="C45" s="109" t="s">
        <v>1685</v>
      </c>
      <c r="D45" s="110"/>
    </row>
    <row r="46" ht="24" customHeight="1" spans="1:4">
      <c r="A46" s="110"/>
      <c r="B46" s="110"/>
      <c r="C46" s="109" t="s">
        <v>1687</v>
      </c>
      <c r="D46" s="110"/>
    </row>
    <row r="47" s="99" customFormat="1" ht="50" customHeight="1" spans="1:256">
      <c r="A47" s="116" t="s">
        <v>1693</v>
      </c>
      <c r="B47" s="116"/>
      <c r="C47" s="116"/>
      <c r="D47" s="116"/>
      <c r="HS47" s="100"/>
      <c r="HT47" s="100"/>
      <c r="HU47" s="100"/>
      <c r="HV47" s="100"/>
      <c r="HW47" s="100"/>
      <c r="HX47" s="100"/>
      <c r="HY47" s="100"/>
      <c r="HZ47" s="100"/>
      <c r="IA47" s="100"/>
      <c r="IB47" s="100"/>
      <c r="IC47" s="100"/>
      <c r="ID47" s="100"/>
      <c r="IE47" s="100"/>
      <c r="IF47" s="100"/>
      <c r="IG47" s="100"/>
      <c r="IH47" s="100"/>
      <c r="II47" s="100"/>
      <c r="IJ47" s="100"/>
      <c r="IK47" s="100"/>
      <c r="IL47" s="100"/>
      <c r="IM47" s="100"/>
      <c r="IN47" s="100"/>
      <c r="IO47" s="100"/>
      <c r="IP47" s="100"/>
      <c r="IQ47" s="100"/>
      <c r="IR47" s="100"/>
      <c r="IS47" s="100"/>
      <c r="IT47" s="100"/>
      <c r="IU47" s="100"/>
      <c r="IV47" s="100"/>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ageMargins left="0.590203972313348" right="0.590203972313348" top="0.786707251090703" bottom="0.786707251090703" header="0.499937478012926" footer="0.499937478012926"/>
  <pageSetup paperSize="9" scale="95" fitToHeight="0" orientation="portrait"/>
  <headerFooter/>
  <colBreaks count="1" manualBreakCount="1">
    <brk id="4" max="1048575"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85" zoomScaleNormal="85" workbookViewId="0">
      <selection activeCell="B5" sqref="B5"/>
    </sheetView>
  </sheetViews>
  <sheetFormatPr defaultColWidth="8.875" defaultRowHeight="15.6"/>
  <cols>
    <col min="1" max="1" width="60.875" style="100" customWidth="1"/>
    <col min="2" max="2" width="22.875" style="100" customWidth="1"/>
    <col min="3" max="8" width="9" style="100" customWidth="1"/>
    <col min="9" max="16384" width="8.875" style="100"/>
  </cols>
  <sheetData>
    <row r="1" s="94" customFormat="1" ht="24" customHeight="1" spans="1:2">
      <c r="A1" s="101" t="s">
        <v>1694</v>
      </c>
      <c r="B1" s="102"/>
    </row>
    <row r="2" s="95" customFormat="1" ht="42" customHeight="1" spans="1:2">
      <c r="A2" s="103" t="s">
        <v>1592</v>
      </c>
      <c r="B2" s="103"/>
    </row>
    <row r="3" s="96" customFormat="1" ht="27" customHeight="1" spans="2:2">
      <c r="B3" s="96" t="s">
        <v>3</v>
      </c>
    </row>
    <row r="4" s="117" customFormat="1" ht="30" customHeight="1" spans="1:2">
      <c r="A4" s="118" t="s">
        <v>1514</v>
      </c>
      <c r="B4" s="119" t="s">
        <v>5</v>
      </c>
    </row>
    <row r="5" s="124" customFormat="1" ht="24" customHeight="1" spans="1:226">
      <c r="A5" s="120" t="s">
        <v>1593</v>
      </c>
      <c r="B5" s="121" t="s">
        <v>1594</v>
      </c>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99"/>
      <c r="BX5" s="99"/>
      <c r="BY5" s="99"/>
      <c r="BZ5" s="99"/>
      <c r="CA5" s="99"/>
      <c r="CB5" s="99"/>
      <c r="CC5" s="99"/>
      <c r="CD5" s="99"/>
      <c r="CE5" s="99"/>
      <c r="CF5" s="99"/>
      <c r="CG5" s="99"/>
      <c r="CH5" s="99"/>
      <c r="CI5" s="99"/>
      <c r="CJ5" s="99"/>
      <c r="CK5" s="99"/>
      <c r="CL5" s="99"/>
      <c r="CM5" s="99"/>
      <c r="CN5" s="99"/>
      <c r="CO5" s="99"/>
      <c r="CP5" s="99"/>
      <c r="CQ5" s="99"/>
      <c r="CR5" s="99"/>
      <c r="CS5" s="99"/>
      <c r="CT5" s="99"/>
      <c r="CU5" s="99"/>
      <c r="CV5" s="99"/>
      <c r="CW5" s="99"/>
      <c r="CX5" s="99"/>
      <c r="CY5" s="99"/>
      <c r="CZ5" s="99"/>
      <c r="DA5" s="99"/>
      <c r="DB5" s="99"/>
      <c r="DC5" s="99"/>
      <c r="DD5" s="99"/>
      <c r="DE5" s="99"/>
      <c r="DF5" s="99"/>
      <c r="DG5" s="99"/>
      <c r="DH5" s="99"/>
      <c r="DI5" s="99"/>
      <c r="DJ5" s="99"/>
      <c r="DK5" s="99"/>
      <c r="DL5" s="99"/>
      <c r="DM5" s="99"/>
      <c r="DN5" s="99"/>
      <c r="DO5" s="99"/>
      <c r="DP5" s="99"/>
      <c r="DQ5" s="99"/>
      <c r="DR5" s="99"/>
      <c r="DS5" s="99"/>
      <c r="DT5" s="99"/>
      <c r="DU5" s="99"/>
      <c r="DV5" s="99"/>
      <c r="DW5" s="99"/>
      <c r="DX5" s="99"/>
      <c r="DY5" s="99"/>
      <c r="DZ5" s="99"/>
      <c r="EA5" s="99"/>
      <c r="EB5" s="99"/>
      <c r="EC5" s="99"/>
      <c r="ED5" s="99"/>
      <c r="EE5" s="99"/>
      <c r="EF5" s="99"/>
      <c r="EG5" s="99"/>
      <c r="EH5" s="99"/>
      <c r="EI5" s="99"/>
      <c r="EJ5" s="99"/>
      <c r="EK5" s="99"/>
      <c r="EL5" s="99"/>
      <c r="EM5" s="99"/>
      <c r="EN5" s="99"/>
      <c r="EO5" s="99"/>
      <c r="EP5" s="99"/>
      <c r="EQ5" s="99"/>
      <c r="ER5" s="99"/>
      <c r="ES5" s="99"/>
      <c r="ET5" s="99"/>
      <c r="EU5" s="99"/>
      <c r="EV5" s="99"/>
      <c r="EW5" s="99"/>
      <c r="EX5" s="99"/>
      <c r="EY5" s="99"/>
      <c r="EZ5" s="99"/>
      <c r="FA5" s="99"/>
      <c r="FB5" s="99"/>
      <c r="FC5" s="99"/>
      <c r="FD5" s="99"/>
      <c r="FE5" s="99"/>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c r="HA5" s="99"/>
      <c r="HB5" s="99"/>
      <c r="HC5" s="99"/>
      <c r="HD5" s="99"/>
      <c r="HE5" s="99"/>
      <c r="HF5" s="99"/>
      <c r="HG5" s="99"/>
      <c r="HH5" s="99"/>
      <c r="HI5" s="99"/>
      <c r="HJ5" s="99"/>
      <c r="HK5" s="99"/>
      <c r="HL5" s="99"/>
      <c r="HM5" s="99"/>
      <c r="HN5" s="99"/>
      <c r="HO5" s="99"/>
      <c r="HP5" s="99"/>
      <c r="HQ5" s="99"/>
      <c r="HR5" s="99"/>
    </row>
    <row r="6" s="99" customFormat="1" ht="24" customHeight="1" spans="1:228">
      <c r="A6" s="36" t="s">
        <v>1595</v>
      </c>
      <c r="B6" s="122"/>
      <c r="HS6" s="100"/>
      <c r="HT6" s="100"/>
    </row>
    <row r="7" s="99" customFormat="1" ht="24" customHeight="1" spans="1:228">
      <c r="A7" s="110" t="s">
        <v>1596</v>
      </c>
      <c r="B7" s="122"/>
      <c r="HS7" s="100"/>
      <c r="HT7" s="100"/>
    </row>
    <row r="8" s="99" customFormat="1" ht="24" customHeight="1" spans="1:228">
      <c r="A8" s="110" t="s">
        <v>1597</v>
      </c>
      <c r="B8" s="122"/>
      <c r="HS8" s="100"/>
      <c r="HT8" s="100"/>
    </row>
    <row r="9" s="99" customFormat="1" ht="24" customHeight="1" spans="1:228">
      <c r="A9" s="110" t="s">
        <v>1598</v>
      </c>
      <c r="B9" s="122"/>
      <c r="HS9" s="100"/>
      <c r="HT9" s="100"/>
    </row>
    <row r="10" s="99" customFormat="1" ht="24" customHeight="1" spans="1:228">
      <c r="A10" s="125" t="s">
        <v>1599</v>
      </c>
      <c r="B10" s="122"/>
      <c r="HS10" s="100"/>
      <c r="HT10" s="100"/>
    </row>
    <row r="11" s="124" customFormat="1" ht="24" customHeight="1" spans="1:226">
      <c r="A11" s="120" t="s">
        <v>1600</v>
      </c>
      <c r="B11" s="121">
        <f>SUM(B12:B15)</f>
        <v>0</v>
      </c>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c r="DP11" s="99"/>
      <c r="DQ11" s="99"/>
      <c r="DR11" s="99"/>
      <c r="DS11" s="99"/>
      <c r="DT11" s="99"/>
      <c r="DU11" s="99"/>
      <c r="DV11" s="99"/>
      <c r="DW11" s="99"/>
      <c r="DX11" s="99"/>
      <c r="DY11" s="99"/>
      <c r="DZ11" s="99"/>
      <c r="EA11" s="99"/>
      <c r="EB11" s="99"/>
      <c r="EC11" s="99"/>
      <c r="ED11" s="99"/>
      <c r="EE11" s="99"/>
      <c r="EF11" s="99"/>
      <c r="EG11" s="99"/>
      <c r="EH11" s="99"/>
      <c r="EI11" s="99"/>
      <c r="EJ11" s="99"/>
      <c r="EK11" s="99"/>
      <c r="EL11" s="99"/>
      <c r="EM11" s="99"/>
      <c r="EN11" s="99"/>
      <c r="EO11" s="99"/>
      <c r="EP11" s="99"/>
      <c r="EQ11" s="99"/>
      <c r="ER11" s="99"/>
      <c r="ES11" s="99"/>
      <c r="ET11" s="99"/>
      <c r="EU11" s="99"/>
      <c r="EV11" s="99"/>
      <c r="EW11" s="99"/>
      <c r="EX11" s="99"/>
      <c r="EY11" s="99"/>
      <c r="EZ11" s="99"/>
      <c r="FA11" s="99"/>
      <c r="FB11" s="99"/>
      <c r="FC11" s="99"/>
      <c r="FD11" s="99"/>
      <c r="FE11" s="99"/>
      <c r="FF11" s="99"/>
      <c r="FG11" s="99"/>
      <c r="FH11" s="99"/>
      <c r="FI11" s="99"/>
      <c r="FJ11" s="99"/>
      <c r="FK11" s="99"/>
      <c r="FL11" s="99"/>
      <c r="FM11" s="99"/>
      <c r="FN11" s="99"/>
      <c r="FO11" s="99"/>
      <c r="FP11" s="99"/>
      <c r="FQ11" s="99"/>
      <c r="FR11" s="99"/>
      <c r="FS11" s="99"/>
      <c r="FT11" s="99"/>
      <c r="FU11" s="99"/>
      <c r="FV11" s="99"/>
      <c r="FW11" s="99"/>
      <c r="FX11" s="99"/>
      <c r="FY11" s="99"/>
      <c r="FZ11" s="99"/>
      <c r="GA11" s="99"/>
      <c r="GB11" s="99"/>
      <c r="GC11" s="99"/>
      <c r="GD11" s="99"/>
      <c r="GE11" s="99"/>
      <c r="GF11" s="99"/>
      <c r="GG11" s="99"/>
      <c r="GH11" s="99"/>
      <c r="GI11" s="99"/>
      <c r="GJ11" s="99"/>
      <c r="GK11" s="99"/>
      <c r="GL11" s="99"/>
      <c r="GM11" s="99"/>
      <c r="GN11" s="99"/>
      <c r="GO11" s="99"/>
      <c r="GP11" s="99"/>
      <c r="GQ11" s="99"/>
      <c r="GR11" s="99"/>
      <c r="GS11" s="99"/>
      <c r="GT11" s="99"/>
      <c r="GU11" s="99"/>
      <c r="GV11" s="99"/>
      <c r="GW11" s="99"/>
      <c r="GX11" s="99"/>
      <c r="GY11" s="99"/>
      <c r="GZ11" s="99"/>
      <c r="HA11" s="99"/>
      <c r="HB11" s="99"/>
      <c r="HC11" s="99"/>
      <c r="HD11" s="99"/>
      <c r="HE11" s="99"/>
      <c r="HF11" s="99"/>
      <c r="HG11" s="99"/>
      <c r="HH11" s="99"/>
      <c r="HI11" s="99"/>
      <c r="HJ11" s="99"/>
      <c r="HK11" s="99"/>
      <c r="HL11" s="99"/>
      <c r="HM11" s="99"/>
      <c r="HN11" s="99"/>
      <c r="HO11" s="99"/>
      <c r="HP11" s="99"/>
      <c r="HQ11" s="99"/>
      <c r="HR11" s="99"/>
    </row>
    <row r="12" s="99" customFormat="1" ht="24" customHeight="1" spans="1:228">
      <c r="A12" s="36" t="s">
        <v>1601</v>
      </c>
      <c r="B12" s="122"/>
      <c r="HS12" s="100"/>
      <c r="HT12" s="100"/>
    </row>
    <row r="13" s="99" customFormat="1" ht="24" customHeight="1" spans="1:228">
      <c r="A13" s="110" t="s">
        <v>1602</v>
      </c>
      <c r="B13" s="122"/>
      <c r="HS13" s="100"/>
      <c r="HT13" s="100"/>
    </row>
    <row r="14" s="99" customFormat="1" ht="24" customHeight="1" spans="1:228">
      <c r="A14" s="110" t="s">
        <v>1603</v>
      </c>
      <c r="B14" s="122"/>
      <c r="HS14" s="100"/>
      <c r="HT14" s="100"/>
    </row>
    <row r="15" s="99" customFormat="1" ht="24" customHeight="1" spans="1:228">
      <c r="A15" s="110" t="s">
        <v>1604</v>
      </c>
      <c r="B15" s="122"/>
      <c r="HS15" s="100"/>
      <c r="HT15" s="100"/>
    </row>
    <row r="16" s="124" customFormat="1" ht="24" customHeight="1" spans="1:226">
      <c r="A16" s="120" t="s">
        <v>1605</v>
      </c>
      <c r="B16" s="121">
        <f>SUM(B17:B20)</f>
        <v>0</v>
      </c>
      <c r="C16" s="99"/>
      <c r="D16" s="99"/>
      <c r="E16" s="99"/>
      <c r="F16" s="99"/>
      <c r="G16" s="99"/>
      <c r="H16" s="99"/>
      <c r="I16" s="99"/>
      <c r="J16" s="99"/>
      <c r="K16" s="99"/>
      <c r="L16" s="99"/>
      <c r="M16" s="99"/>
      <c r="N16" s="99"/>
      <c r="O16" s="99"/>
      <c r="P16" s="99"/>
      <c r="Q16" s="99"/>
      <c r="R16" s="99"/>
      <c r="S16" s="99"/>
      <c r="T16" s="99"/>
      <c r="U16" s="99"/>
      <c r="V16" s="99"/>
      <c r="W16" s="99"/>
      <c r="X16" s="99"/>
      <c r="Y16" s="99"/>
      <c r="Z16" s="99"/>
      <c r="AA16" s="99"/>
      <c r="AB16" s="99"/>
      <c r="AC16" s="99"/>
      <c r="AD16" s="99"/>
      <c r="AE16" s="99"/>
      <c r="AF16" s="99"/>
      <c r="AG16" s="99"/>
      <c r="AH16" s="99"/>
      <c r="AI16" s="99"/>
      <c r="AJ16" s="99"/>
      <c r="AK16" s="99"/>
      <c r="AL16" s="99"/>
      <c r="AM16" s="99"/>
      <c r="AN16" s="99"/>
      <c r="AO16" s="99"/>
      <c r="AP16" s="99"/>
      <c r="AQ16" s="99"/>
      <c r="AR16" s="99"/>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99"/>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9"/>
      <c r="FE16" s="99"/>
      <c r="FF16" s="99"/>
      <c r="FG16" s="99"/>
      <c r="FH16" s="99"/>
      <c r="FI16" s="99"/>
      <c r="FJ16" s="99"/>
      <c r="FK16" s="99"/>
      <c r="FL16" s="99"/>
      <c r="FM16" s="99"/>
      <c r="FN16" s="99"/>
      <c r="FO16" s="99"/>
      <c r="FP16" s="99"/>
      <c r="FQ16" s="99"/>
      <c r="FR16" s="99"/>
      <c r="FS16" s="99"/>
      <c r="FT16" s="99"/>
      <c r="FU16" s="99"/>
      <c r="FV16" s="99"/>
      <c r="FW16" s="99"/>
      <c r="FX16" s="99"/>
      <c r="FY16" s="99"/>
      <c r="FZ16" s="99"/>
      <c r="GA16" s="99"/>
      <c r="GB16" s="99"/>
      <c r="GC16" s="99"/>
      <c r="GD16" s="99"/>
      <c r="GE16" s="99"/>
      <c r="GF16" s="99"/>
      <c r="GG16" s="99"/>
      <c r="GH16" s="99"/>
      <c r="GI16" s="99"/>
      <c r="GJ16" s="99"/>
      <c r="GK16" s="99"/>
      <c r="GL16" s="99"/>
      <c r="GM16" s="99"/>
      <c r="GN16" s="99"/>
      <c r="GO16" s="99"/>
      <c r="GP16" s="99"/>
      <c r="GQ16" s="99"/>
      <c r="GR16" s="99"/>
      <c r="GS16" s="99"/>
      <c r="GT16" s="99"/>
      <c r="GU16" s="99"/>
      <c r="GV16" s="99"/>
      <c r="GW16" s="99"/>
      <c r="GX16" s="99"/>
      <c r="GY16" s="99"/>
      <c r="GZ16" s="99"/>
      <c r="HA16" s="99"/>
      <c r="HB16" s="99"/>
      <c r="HC16" s="99"/>
      <c r="HD16" s="99"/>
      <c r="HE16" s="99"/>
      <c r="HF16" s="99"/>
      <c r="HG16" s="99"/>
      <c r="HH16" s="99"/>
      <c r="HI16" s="99"/>
      <c r="HJ16" s="99"/>
      <c r="HK16" s="99"/>
      <c r="HL16" s="99"/>
      <c r="HM16" s="99"/>
      <c r="HN16" s="99"/>
      <c r="HO16" s="99"/>
      <c r="HP16" s="99"/>
      <c r="HQ16" s="99"/>
      <c r="HR16" s="99"/>
    </row>
    <row r="17" s="99" customFormat="1" ht="24" customHeight="1" spans="1:228">
      <c r="A17" s="36" t="s">
        <v>1606</v>
      </c>
      <c r="B17" s="122"/>
      <c r="HS17" s="100"/>
      <c r="HT17" s="100"/>
    </row>
    <row r="18" s="99" customFormat="1" ht="24" customHeight="1" spans="1:228">
      <c r="A18" s="36" t="s">
        <v>1607</v>
      </c>
      <c r="B18" s="122"/>
      <c r="HS18" s="100"/>
      <c r="HT18" s="100"/>
    </row>
    <row r="19" s="99" customFormat="1" ht="24" customHeight="1" spans="1:228">
      <c r="A19" s="36" t="s">
        <v>1608</v>
      </c>
      <c r="B19" s="122"/>
      <c r="HS19" s="100"/>
      <c r="HT19" s="100"/>
    </row>
    <row r="20" s="99" customFormat="1" ht="24" customHeight="1" spans="1:228">
      <c r="A20" s="36" t="s">
        <v>1609</v>
      </c>
      <c r="B20" s="122"/>
      <c r="HS20" s="100"/>
      <c r="HT20" s="100"/>
    </row>
    <row r="21" s="124" customFormat="1" ht="24" customHeight="1" spans="1:226">
      <c r="A21" s="120" t="s">
        <v>1610</v>
      </c>
      <c r="B21" s="121">
        <f>SUM(B22:B26)</f>
        <v>0</v>
      </c>
      <c r="C21" s="99"/>
      <c r="D21" s="99"/>
      <c r="E21" s="99"/>
      <c r="F21" s="99"/>
      <c r="G21" s="99"/>
      <c r="H21" s="99"/>
      <c r="I21" s="99"/>
      <c r="J21" s="99"/>
      <c r="K21" s="99"/>
      <c r="L21" s="99"/>
      <c r="M21" s="99"/>
      <c r="N21" s="99"/>
      <c r="O21" s="99"/>
      <c r="P21" s="99"/>
      <c r="Q21" s="99"/>
      <c r="R21" s="99"/>
      <c r="S21" s="99"/>
      <c r="T21" s="99"/>
      <c r="U21" s="99"/>
      <c r="V21" s="99"/>
      <c r="W21" s="99"/>
      <c r="X21" s="99"/>
      <c r="Y21" s="99"/>
      <c r="Z21" s="99"/>
      <c r="AA21" s="99"/>
      <c r="AB21" s="99"/>
      <c r="AC21" s="99"/>
      <c r="AD21" s="99"/>
      <c r="AE21" s="99"/>
      <c r="AF21" s="99"/>
      <c r="AG21" s="99"/>
      <c r="AH21" s="99"/>
      <c r="AI21" s="99"/>
      <c r="AJ21" s="99"/>
      <c r="AK21" s="99"/>
      <c r="AL21" s="99"/>
      <c r="AM21" s="99"/>
      <c r="AN21" s="99"/>
      <c r="AO21" s="99"/>
      <c r="AP21" s="99"/>
      <c r="AQ21" s="99"/>
      <c r="AR21" s="99"/>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99"/>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c r="EV21" s="99"/>
      <c r="EW21" s="99"/>
      <c r="EX21" s="99"/>
      <c r="EY21" s="99"/>
      <c r="EZ21" s="99"/>
      <c r="FA21" s="99"/>
      <c r="FB21" s="99"/>
      <c r="FC21" s="99"/>
      <c r="FD21" s="99"/>
      <c r="FE21" s="99"/>
      <c r="FF21" s="99"/>
      <c r="FG21" s="99"/>
      <c r="FH21" s="99"/>
      <c r="FI21" s="99"/>
      <c r="FJ21" s="99"/>
      <c r="FK21" s="99"/>
      <c r="FL21" s="99"/>
      <c r="FM21" s="99"/>
      <c r="FN21" s="99"/>
      <c r="FO21" s="99"/>
      <c r="FP21" s="99"/>
      <c r="FQ21" s="99"/>
      <c r="FR21" s="99"/>
      <c r="FS21" s="99"/>
      <c r="FT21" s="99"/>
      <c r="FU21" s="99"/>
      <c r="FV21" s="99"/>
      <c r="FW21" s="99"/>
      <c r="FX21" s="99"/>
      <c r="FY21" s="99"/>
      <c r="FZ21" s="99"/>
      <c r="GA21" s="99"/>
      <c r="GB21" s="99"/>
      <c r="GC21" s="99"/>
      <c r="GD21" s="99"/>
      <c r="GE21" s="99"/>
      <c r="GF21" s="99"/>
      <c r="GG21" s="99"/>
      <c r="GH21" s="99"/>
      <c r="GI21" s="99"/>
      <c r="GJ21" s="99"/>
      <c r="GK21" s="99"/>
      <c r="GL21" s="99"/>
      <c r="GM21" s="99"/>
      <c r="GN21" s="99"/>
      <c r="GO21" s="99"/>
      <c r="GP21" s="99"/>
      <c r="GQ21" s="99"/>
      <c r="GR21" s="99"/>
      <c r="GS21" s="99"/>
      <c r="GT21" s="99"/>
      <c r="GU21" s="99"/>
      <c r="GV21" s="99"/>
      <c r="GW21" s="99"/>
      <c r="GX21" s="99"/>
      <c r="GY21" s="99"/>
      <c r="GZ21" s="99"/>
      <c r="HA21" s="99"/>
      <c r="HB21" s="99"/>
      <c r="HC21" s="99"/>
      <c r="HD21" s="99"/>
      <c r="HE21" s="99"/>
      <c r="HF21" s="99"/>
      <c r="HG21" s="99"/>
      <c r="HH21" s="99"/>
      <c r="HI21" s="99"/>
      <c r="HJ21" s="99"/>
      <c r="HK21" s="99"/>
      <c r="HL21" s="99"/>
      <c r="HM21" s="99"/>
      <c r="HN21" s="99"/>
      <c r="HO21" s="99"/>
      <c r="HP21" s="99"/>
      <c r="HQ21" s="99"/>
      <c r="HR21" s="99"/>
    </row>
    <row r="22" s="99" customFormat="1" ht="24" customHeight="1" spans="1:2">
      <c r="A22" s="36" t="s">
        <v>1611</v>
      </c>
      <c r="B22" s="122"/>
    </row>
    <row r="23" s="99" customFormat="1" ht="24" customHeight="1" spans="1:2">
      <c r="A23" s="36" t="s">
        <v>1612</v>
      </c>
      <c r="B23" s="122"/>
    </row>
    <row r="24" s="99" customFormat="1" ht="24" customHeight="1" spans="1:2">
      <c r="A24" s="36" t="s">
        <v>1613</v>
      </c>
      <c r="B24" s="122"/>
    </row>
    <row r="25" s="99" customFormat="1" ht="24" customHeight="1" spans="1:2">
      <c r="A25" s="36" t="s">
        <v>1614</v>
      </c>
      <c r="B25" s="122"/>
    </row>
    <row r="26" s="99" customFormat="1" ht="24" customHeight="1" spans="1:2">
      <c r="A26" s="36" t="s">
        <v>1615</v>
      </c>
      <c r="B26" s="122"/>
    </row>
    <row r="27" s="124" customFormat="1" ht="24" customHeight="1" spans="1:226">
      <c r="A27" s="108" t="s">
        <v>1616</v>
      </c>
      <c r="B27" s="121">
        <f>SUM(B28:B33)</f>
        <v>0</v>
      </c>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G27" s="99"/>
      <c r="AH27" s="99"/>
      <c r="AI27" s="99"/>
      <c r="AJ27" s="99"/>
      <c r="AK27" s="99"/>
      <c r="AL27" s="99"/>
      <c r="AM27" s="99"/>
      <c r="AN27" s="99"/>
      <c r="AO27" s="99"/>
      <c r="AP27" s="99"/>
      <c r="AQ27" s="99"/>
      <c r="AR27" s="99"/>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9"/>
      <c r="FE27" s="99"/>
      <c r="FF27" s="99"/>
      <c r="FG27" s="99"/>
      <c r="FH27" s="99"/>
      <c r="FI27" s="99"/>
      <c r="FJ27" s="99"/>
      <c r="FK27" s="99"/>
      <c r="FL27" s="99"/>
      <c r="FM27" s="99"/>
      <c r="FN27" s="99"/>
      <c r="FO27" s="99"/>
      <c r="FP27" s="99"/>
      <c r="FQ27" s="99"/>
      <c r="FR27" s="99"/>
      <c r="FS27" s="99"/>
      <c r="FT27" s="99"/>
      <c r="FU27" s="99"/>
      <c r="FV27" s="99"/>
      <c r="FW27" s="99"/>
      <c r="FX27" s="99"/>
      <c r="FY27" s="99"/>
      <c r="FZ27" s="99"/>
      <c r="GA27" s="99"/>
      <c r="GB27" s="99"/>
      <c r="GC27" s="99"/>
      <c r="GD27" s="99"/>
      <c r="GE27" s="99"/>
      <c r="GF27" s="99"/>
      <c r="GG27" s="99"/>
      <c r="GH27" s="99"/>
      <c r="GI27" s="99"/>
      <c r="GJ27" s="99"/>
      <c r="GK27" s="99"/>
      <c r="GL27" s="99"/>
      <c r="GM27" s="99"/>
      <c r="GN27" s="99"/>
      <c r="GO27" s="99"/>
      <c r="GP27" s="99"/>
      <c r="GQ27" s="99"/>
      <c r="GR27" s="99"/>
      <c r="GS27" s="99"/>
      <c r="GT27" s="99"/>
      <c r="GU27" s="99"/>
      <c r="GV27" s="99"/>
      <c r="GW27" s="99"/>
      <c r="GX27" s="99"/>
      <c r="GY27" s="99"/>
      <c r="GZ27" s="99"/>
      <c r="HA27" s="99"/>
      <c r="HB27" s="99"/>
      <c r="HC27" s="99"/>
      <c r="HD27" s="99"/>
      <c r="HE27" s="99"/>
      <c r="HF27" s="99"/>
      <c r="HG27" s="99"/>
      <c r="HH27" s="99"/>
      <c r="HI27" s="99"/>
      <c r="HJ27" s="99"/>
      <c r="HK27" s="99"/>
      <c r="HL27" s="99"/>
      <c r="HM27" s="99"/>
      <c r="HN27" s="99"/>
      <c r="HO27" s="99"/>
      <c r="HP27" s="99"/>
      <c r="HQ27" s="99"/>
      <c r="HR27" s="99"/>
    </row>
    <row r="28" s="99" customFormat="1" ht="24" customHeight="1" spans="1:2">
      <c r="A28" s="36" t="s">
        <v>1617</v>
      </c>
      <c r="B28" s="122"/>
    </row>
    <row r="29" s="99" customFormat="1" ht="24" customHeight="1" spans="1:2">
      <c r="A29" s="36" t="s">
        <v>1618</v>
      </c>
      <c r="B29" s="122"/>
    </row>
    <row r="30" s="99" customFormat="1" ht="24" customHeight="1" spans="1:2">
      <c r="A30" s="36" t="s">
        <v>1619</v>
      </c>
      <c r="B30" s="122"/>
    </row>
    <row r="31" s="99" customFormat="1" ht="24" customHeight="1" spans="1:2">
      <c r="A31" s="36" t="s">
        <v>1620</v>
      </c>
      <c r="B31" s="122"/>
    </row>
    <row r="32" s="99" customFormat="1" ht="24" customHeight="1" spans="1:2">
      <c r="A32" s="36" t="s">
        <v>1621</v>
      </c>
      <c r="B32" s="122"/>
    </row>
    <row r="33" s="99" customFormat="1" ht="24" customHeight="1" spans="1:2">
      <c r="A33" s="36" t="s">
        <v>1622</v>
      </c>
      <c r="B33" s="122"/>
    </row>
    <row r="34" s="124" customFormat="1" ht="24" customHeight="1" spans="1:226">
      <c r="A34" s="108" t="s">
        <v>1623</v>
      </c>
      <c r="B34" s="121">
        <f>SUM(B35:B39)</f>
        <v>0</v>
      </c>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c r="AH34" s="99"/>
      <c r="AI34" s="99"/>
      <c r="AJ34" s="99"/>
      <c r="AK34" s="99"/>
      <c r="AL34" s="99"/>
      <c r="AM34" s="99"/>
      <c r="AN34" s="99"/>
      <c r="AO34" s="99"/>
      <c r="AP34" s="99"/>
      <c r="AQ34" s="99"/>
      <c r="AR34" s="99"/>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c r="DE34" s="99"/>
      <c r="DF34" s="99"/>
      <c r="DG34" s="99"/>
      <c r="DH34" s="99"/>
      <c r="DI34" s="99"/>
      <c r="DJ34" s="99"/>
      <c r="DK34" s="99"/>
      <c r="DL34" s="99"/>
      <c r="DM34" s="99"/>
      <c r="DN34" s="99"/>
      <c r="DO34" s="99"/>
      <c r="DP34" s="99"/>
      <c r="DQ34" s="99"/>
      <c r="DR34" s="99"/>
      <c r="DS34" s="99"/>
      <c r="DT34" s="99"/>
      <c r="DU34" s="99"/>
      <c r="DV34" s="99"/>
      <c r="DW34" s="99"/>
      <c r="DX34" s="99"/>
      <c r="DY34" s="99"/>
      <c r="DZ34" s="99"/>
      <c r="EA34" s="99"/>
      <c r="EB34" s="99"/>
      <c r="EC34" s="99"/>
      <c r="ED34" s="99"/>
      <c r="EE34" s="99"/>
      <c r="EF34" s="99"/>
      <c r="EG34" s="99"/>
      <c r="EH34" s="99"/>
      <c r="EI34" s="99"/>
      <c r="EJ34" s="99"/>
      <c r="EK34" s="99"/>
      <c r="EL34" s="99"/>
      <c r="EM34" s="99"/>
      <c r="EN34" s="99"/>
      <c r="EO34" s="99"/>
      <c r="EP34" s="99"/>
      <c r="EQ34" s="99"/>
      <c r="ER34" s="99"/>
      <c r="ES34" s="99"/>
      <c r="ET34" s="99"/>
      <c r="EU34" s="99"/>
      <c r="EV34" s="99"/>
      <c r="EW34" s="99"/>
      <c r="EX34" s="99"/>
      <c r="EY34" s="99"/>
      <c r="EZ34" s="99"/>
      <c r="FA34" s="99"/>
      <c r="FB34" s="99"/>
      <c r="FC34" s="99"/>
      <c r="FD34" s="99"/>
      <c r="FE34" s="99"/>
      <c r="FF34" s="99"/>
      <c r="FG34" s="99"/>
      <c r="FH34" s="99"/>
      <c r="FI34" s="99"/>
      <c r="FJ34" s="99"/>
      <c r="FK34" s="99"/>
      <c r="FL34" s="99"/>
      <c r="FM34" s="99"/>
      <c r="FN34" s="99"/>
      <c r="FO34" s="99"/>
      <c r="FP34" s="99"/>
      <c r="FQ34" s="99"/>
      <c r="FR34" s="99"/>
      <c r="FS34" s="99"/>
      <c r="FT34" s="99"/>
      <c r="FU34" s="99"/>
      <c r="FV34" s="99"/>
      <c r="FW34" s="99"/>
      <c r="FX34" s="99"/>
      <c r="FY34" s="99"/>
      <c r="FZ34" s="99"/>
      <c r="GA34" s="99"/>
      <c r="GB34" s="99"/>
      <c r="GC34" s="99"/>
      <c r="GD34" s="99"/>
      <c r="GE34" s="99"/>
      <c r="GF34" s="99"/>
      <c r="GG34" s="99"/>
      <c r="GH34" s="99"/>
      <c r="GI34" s="99"/>
      <c r="GJ34" s="99"/>
      <c r="GK34" s="99"/>
      <c r="GL34" s="99"/>
      <c r="GM34" s="99"/>
      <c r="GN34" s="99"/>
      <c r="GO34" s="99"/>
      <c r="GP34" s="99"/>
      <c r="GQ34" s="99"/>
      <c r="GR34" s="99"/>
      <c r="GS34" s="99"/>
      <c r="GT34" s="99"/>
      <c r="GU34" s="99"/>
      <c r="GV34" s="99"/>
      <c r="GW34" s="99"/>
      <c r="GX34" s="99"/>
      <c r="GY34" s="99"/>
      <c r="GZ34" s="99"/>
      <c r="HA34" s="99"/>
      <c r="HB34" s="99"/>
      <c r="HC34" s="99"/>
      <c r="HD34" s="99"/>
      <c r="HE34" s="99"/>
      <c r="HF34" s="99"/>
      <c r="HG34" s="99"/>
      <c r="HH34" s="99"/>
      <c r="HI34" s="99"/>
      <c r="HJ34" s="99"/>
      <c r="HK34" s="99"/>
      <c r="HL34" s="99"/>
      <c r="HM34" s="99"/>
      <c r="HN34" s="99"/>
      <c r="HO34" s="99"/>
      <c r="HP34" s="99"/>
      <c r="HQ34" s="99"/>
      <c r="HR34" s="99"/>
    </row>
    <row r="35" s="99" customFormat="1" ht="24" customHeight="1" spans="1:2">
      <c r="A35" s="36" t="s">
        <v>1624</v>
      </c>
      <c r="B35" s="122"/>
    </row>
    <row r="36" s="99" customFormat="1" ht="24" customHeight="1" spans="1:2">
      <c r="A36" s="36" t="s">
        <v>1625</v>
      </c>
      <c r="B36" s="122"/>
    </row>
    <row r="37" s="99" customFormat="1" ht="24" customHeight="1" spans="1:2">
      <c r="A37" s="36" t="s">
        <v>1626</v>
      </c>
      <c r="B37" s="122"/>
    </row>
    <row r="38" s="99" customFormat="1" ht="24" customHeight="1" spans="1:2">
      <c r="A38" s="36" t="s">
        <v>1627</v>
      </c>
      <c r="B38" s="122"/>
    </row>
    <row r="39" s="99" customFormat="1" ht="24" customHeight="1" spans="1:2">
      <c r="A39" s="36" t="s">
        <v>1628</v>
      </c>
      <c r="B39" s="122"/>
    </row>
    <row r="40" s="99" customFormat="1" ht="24" customHeight="1" spans="1:2">
      <c r="A40" s="108" t="s">
        <v>1629</v>
      </c>
      <c r="B40" s="121">
        <f>SUM(B41:B44)</f>
        <v>0</v>
      </c>
    </row>
    <row r="41" s="99" customFormat="1" ht="24" customHeight="1" spans="1:2">
      <c r="A41" s="36" t="s">
        <v>1630</v>
      </c>
      <c r="B41" s="122"/>
    </row>
    <row r="42" s="99" customFormat="1" ht="24" customHeight="1" spans="1:2">
      <c r="A42" s="36" t="s">
        <v>1631</v>
      </c>
      <c r="B42" s="122"/>
    </row>
    <row r="43" s="99" customFormat="1" ht="24" customHeight="1" spans="1:2">
      <c r="A43" s="36" t="s">
        <v>1632</v>
      </c>
      <c r="B43" s="122"/>
    </row>
    <row r="44" s="99" customFormat="1" ht="24" customHeight="1" spans="1:2">
      <c r="A44" s="36" t="s">
        <v>1633</v>
      </c>
      <c r="B44" s="122"/>
    </row>
    <row r="45" s="99" customFormat="1" ht="24" customHeight="1" spans="1:2">
      <c r="A45" s="36"/>
      <c r="B45" s="122"/>
    </row>
    <row r="46" s="99" customFormat="1" ht="24" customHeight="1" spans="1:2">
      <c r="A46" s="123" t="s">
        <v>1634</v>
      </c>
      <c r="B46" s="121" t="e">
        <f>B40+B34+B27+B21+B16+B11+B5</f>
        <v>#VALUE!</v>
      </c>
    </row>
    <row r="47" s="99" customFormat="1" ht="59" customHeight="1" spans="1:256">
      <c r="A47" s="116" t="s">
        <v>1695</v>
      </c>
      <c r="B47" s="116"/>
      <c r="HS47" s="100"/>
      <c r="HT47" s="100"/>
      <c r="HU47" s="100"/>
      <c r="HV47" s="100"/>
      <c r="HW47" s="100"/>
      <c r="HX47" s="100"/>
      <c r="HY47" s="100"/>
      <c r="HZ47" s="100"/>
      <c r="IA47" s="100"/>
      <c r="IB47" s="100"/>
      <c r="IC47" s="100"/>
      <c r="ID47" s="100"/>
      <c r="IE47" s="100"/>
      <c r="IF47" s="100"/>
      <c r="IG47" s="100"/>
      <c r="IH47" s="100"/>
      <c r="II47" s="100"/>
      <c r="IJ47" s="100"/>
      <c r="IK47" s="100"/>
      <c r="IL47" s="100"/>
      <c r="IM47" s="100"/>
      <c r="IN47" s="100"/>
      <c r="IO47" s="100"/>
      <c r="IP47" s="100"/>
      <c r="IQ47" s="100"/>
      <c r="IR47" s="100"/>
      <c r="IS47" s="100"/>
      <c r="IT47" s="100"/>
      <c r="IU47" s="100"/>
      <c r="IV47" s="100"/>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7:B47"/>
  </mergeCells>
  <pageMargins left="0.590203972313348" right="0.590203972313348" top="0.786707251090703" bottom="0.786707251090703" header="0.499937478012926" footer="0.499937478012926"/>
  <pageSetup paperSize="9" fitToHeight="0"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workbookViewId="0">
      <selection activeCell="B5" sqref="B5"/>
    </sheetView>
  </sheetViews>
  <sheetFormatPr defaultColWidth="8.875" defaultRowHeight="15.6"/>
  <cols>
    <col min="1" max="1" width="55" style="100" customWidth="1"/>
    <col min="2" max="2" width="30.5" style="100" customWidth="1"/>
    <col min="3" max="16384" width="8.875" style="100"/>
  </cols>
  <sheetData>
    <row r="1" s="94" customFormat="1" ht="24" customHeight="1" spans="1:2">
      <c r="A1" s="101" t="s">
        <v>1696</v>
      </c>
      <c r="B1" s="102"/>
    </row>
    <row r="2" s="95" customFormat="1" ht="42" customHeight="1" spans="1:2">
      <c r="A2" s="103" t="s">
        <v>1637</v>
      </c>
      <c r="B2" s="103"/>
    </row>
    <row r="3" s="96" customFormat="1" ht="27" customHeight="1" spans="2:2">
      <c r="B3" s="96" t="s">
        <v>3</v>
      </c>
    </row>
    <row r="4" s="117" customFormat="1" ht="30" customHeight="1" spans="1:2">
      <c r="A4" s="118" t="s">
        <v>1514</v>
      </c>
      <c r="B4" s="119" t="s">
        <v>5</v>
      </c>
    </row>
    <row r="5" s="99" customFormat="1" ht="24" customHeight="1" spans="1:2">
      <c r="A5" s="120" t="s">
        <v>1638</v>
      </c>
      <c r="B5" s="121" t="s">
        <v>1594</v>
      </c>
    </row>
    <row r="6" s="99" customFormat="1" ht="24" customHeight="1" spans="1:2">
      <c r="A6" s="36" t="s">
        <v>1639</v>
      </c>
      <c r="B6" s="122"/>
    </row>
    <row r="7" s="99" customFormat="1" ht="24" customHeight="1" spans="1:2">
      <c r="A7" s="36" t="s">
        <v>1640</v>
      </c>
      <c r="B7" s="122"/>
    </row>
    <row r="8" s="99" customFormat="1" ht="24" customHeight="1" spans="1:2">
      <c r="A8" s="36" t="s">
        <v>1641</v>
      </c>
      <c r="B8" s="122"/>
    </row>
    <row r="9" s="99" customFormat="1" ht="24" customHeight="1" spans="1:2">
      <c r="A9" s="36" t="s">
        <v>1642</v>
      </c>
      <c r="B9" s="122"/>
    </row>
    <row r="10" s="99" customFormat="1" ht="24" customHeight="1" spans="1:2">
      <c r="A10" s="120" t="s">
        <v>1643</v>
      </c>
      <c r="B10" s="121">
        <f>SUM(B11:B18)</f>
        <v>0</v>
      </c>
    </row>
    <row r="11" s="99" customFormat="1" ht="24" customHeight="1" spans="1:2">
      <c r="A11" s="36" t="s">
        <v>1644</v>
      </c>
      <c r="B11" s="122"/>
    </row>
    <row r="12" s="99" customFormat="1" ht="24" customHeight="1" spans="1:2">
      <c r="A12" s="36" t="s">
        <v>1645</v>
      </c>
      <c r="B12" s="122"/>
    </row>
    <row r="13" s="99" customFormat="1" ht="24" customHeight="1" spans="1:2">
      <c r="A13" s="36" t="s">
        <v>1641</v>
      </c>
      <c r="B13" s="122"/>
    </row>
    <row r="14" s="99" customFormat="1" ht="24" customHeight="1" spans="1:2">
      <c r="A14" s="36" t="s">
        <v>1646</v>
      </c>
      <c r="B14" s="122"/>
    </row>
    <row r="15" s="99" customFormat="1" ht="24" customHeight="1" spans="1:2">
      <c r="A15" s="36" t="s">
        <v>1647</v>
      </c>
      <c r="B15" s="122"/>
    </row>
    <row r="16" s="99" customFormat="1" ht="24" customHeight="1" spans="1:2">
      <c r="A16" s="36" t="s">
        <v>1648</v>
      </c>
      <c r="B16" s="122"/>
    </row>
    <row r="17" s="99" customFormat="1" ht="24" customHeight="1" spans="1:2">
      <c r="A17" s="36" t="s">
        <v>1649</v>
      </c>
      <c r="B17" s="122"/>
    </row>
    <row r="18" s="99" customFormat="1" ht="24" customHeight="1" spans="1:2">
      <c r="A18" s="36" t="s">
        <v>1650</v>
      </c>
      <c r="B18" s="122"/>
    </row>
    <row r="19" s="99" customFormat="1" ht="24" customHeight="1" spans="1:2">
      <c r="A19" s="120" t="s">
        <v>1651</v>
      </c>
      <c r="B19" s="121">
        <f>SUM(B20:B22)</f>
        <v>0</v>
      </c>
    </row>
    <row r="20" s="99" customFormat="1" ht="24" customHeight="1" spans="1:2">
      <c r="A20" s="36" t="s">
        <v>1652</v>
      </c>
      <c r="B20" s="122"/>
    </row>
    <row r="21" s="99" customFormat="1" ht="24" customHeight="1" spans="1:2">
      <c r="A21" s="36" t="s">
        <v>1653</v>
      </c>
      <c r="B21" s="122"/>
    </row>
    <row r="22" s="99" customFormat="1" ht="24" customHeight="1" spans="1:2">
      <c r="A22" s="36" t="s">
        <v>1654</v>
      </c>
      <c r="B22" s="122"/>
    </row>
    <row r="23" s="99" customFormat="1" ht="24" customHeight="1" spans="1:2">
      <c r="A23" s="120" t="s">
        <v>1655</v>
      </c>
      <c r="B23" s="121">
        <f>SUM(B24:B28)</f>
        <v>0</v>
      </c>
    </row>
    <row r="24" s="99" customFormat="1" ht="24" customHeight="1" spans="1:2">
      <c r="A24" s="36" t="s">
        <v>1656</v>
      </c>
      <c r="B24" s="122"/>
    </row>
    <row r="25" s="99" customFormat="1" ht="24" customHeight="1" spans="1:2">
      <c r="A25" s="36" t="s">
        <v>1657</v>
      </c>
      <c r="B25" s="122"/>
    </row>
    <row r="26" s="99" customFormat="1" ht="24" customHeight="1" spans="1:2">
      <c r="A26" s="36" t="s">
        <v>1658</v>
      </c>
      <c r="B26" s="122"/>
    </row>
    <row r="27" s="99" customFormat="1" ht="24" customHeight="1" spans="1:2">
      <c r="A27" s="36" t="s">
        <v>1659</v>
      </c>
      <c r="B27" s="122"/>
    </row>
    <row r="28" s="99" customFormat="1" ht="24" customHeight="1" spans="1:2">
      <c r="A28" s="36" t="s">
        <v>1660</v>
      </c>
      <c r="B28" s="122"/>
    </row>
    <row r="29" s="99" customFormat="1" ht="24" customHeight="1" spans="1:2">
      <c r="A29" s="108" t="s">
        <v>1661</v>
      </c>
      <c r="B29" s="121">
        <f>SUM(B30:B33)</f>
        <v>0</v>
      </c>
    </row>
    <row r="30" s="99" customFormat="1" ht="24" customHeight="1" spans="1:2">
      <c r="A30" s="36" t="s">
        <v>1662</v>
      </c>
      <c r="B30" s="122"/>
    </row>
    <row r="31" s="99" customFormat="1" ht="24" customHeight="1" spans="1:2">
      <c r="A31" s="36" t="s">
        <v>1663</v>
      </c>
      <c r="B31" s="122"/>
    </row>
    <row r="32" s="99" customFormat="1" ht="24" customHeight="1" spans="1:2">
      <c r="A32" s="36" t="s">
        <v>1664</v>
      </c>
      <c r="B32" s="122"/>
    </row>
    <row r="33" s="99" customFormat="1" ht="24" customHeight="1" spans="1:2">
      <c r="A33" s="36" t="s">
        <v>1665</v>
      </c>
      <c r="B33" s="122"/>
    </row>
    <row r="34" s="99" customFormat="1" ht="24" customHeight="1" spans="1:2">
      <c r="A34" s="108" t="s">
        <v>1666</v>
      </c>
      <c r="B34" s="121">
        <f>SUM(B35:B37)</f>
        <v>0</v>
      </c>
    </row>
    <row r="35" s="99" customFormat="1" ht="24" customHeight="1" spans="1:2">
      <c r="A35" s="36" t="s">
        <v>1667</v>
      </c>
      <c r="B35" s="122"/>
    </row>
    <row r="36" s="99" customFormat="1" ht="24" customHeight="1" spans="1:2">
      <c r="A36" s="36" t="s">
        <v>1664</v>
      </c>
      <c r="B36" s="122"/>
    </row>
    <row r="37" s="99" customFormat="1" ht="24" customHeight="1" spans="1:2">
      <c r="A37" s="36" t="s">
        <v>1668</v>
      </c>
      <c r="B37" s="122"/>
    </row>
    <row r="38" s="99" customFormat="1" ht="24" customHeight="1" spans="1:2">
      <c r="A38" s="108" t="s">
        <v>1669</v>
      </c>
      <c r="B38" s="121">
        <f>SUM(B39:B41)</f>
        <v>0</v>
      </c>
    </row>
    <row r="39" s="99" customFormat="1" ht="24" customHeight="1" spans="1:2">
      <c r="A39" s="36" t="s">
        <v>1670</v>
      </c>
      <c r="B39" s="122"/>
    </row>
    <row r="40" s="99" customFormat="1" ht="24" customHeight="1" spans="1:2">
      <c r="A40" s="36" t="s">
        <v>1671</v>
      </c>
      <c r="B40" s="122"/>
    </row>
    <row r="41" s="99" customFormat="1" ht="24" customHeight="1" spans="1:2">
      <c r="A41" s="36" t="s">
        <v>1672</v>
      </c>
      <c r="B41" s="122"/>
    </row>
    <row r="42" s="99" customFormat="1" ht="24" customHeight="1" spans="1:2">
      <c r="A42" s="36"/>
      <c r="B42" s="122"/>
    </row>
    <row r="43" s="99" customFormat="1" ht="24" customHeight="1" spans="1:2">
      <c r="A43" s="123" t="s">
        <v>1673</v>
      </c>
      <c r="B43" s="121" t="e">
        <f>B38+B34+B29+B23+B19+B10+B5</f>
        <v>#VALUE!</v>
      </c>
    </row>
    <row r="44" s="99" customFormat="1" ht="61" customHeight="1" spans="1:256">
      <c r="A44" s="116" t="s">
        <v>1697</v>
      </c>
      <c r="B44" s="116"/>
      <c r="HS44" s="100"/>
      <c r="HT44" s="100"/>
      <c r="HU44" s="100"/>
      <c r="HV44" s="100"/>
      <c r="HW44" s="100"/>
      <c r="HX44" s="100"/>
      <c r="HY44" s="100"/>
      <c r="HZ44" s="100"/>
      <c r="IA44" s="100"/>
      <c r="IB44" s="100"/>
      <c r="IC44" s="100"/>
      <c r="ID44" s="100"/>
      <c r="IE44" s="100"/>
      <c r="IF44" s="100"/>
      <c r="IG44" s="100"/>
      <c r="IH44" s="100"/>
      <c r="II44" s="100"/>
      <c r="IJ44" s="100"/>
      <c r="IK44" s="100"/>
      <c r="IL44" s="100"/>
      <c r="IM44" s="100"/>
      <c r="IN44" s="100"/>
      <c r="IO44" s="100"/>
      <c r="IP44" s="100"/>
      <c r="IQ44" s="100"/>
      <c r="IR44" s="100"/>
      <c r="IS44" s="100"/>
      <c r="IT44" s="100"/>
      <c r="IU44" s="100"/>
      <c r="IV44" s="100"/>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4:B44"/>
  </mergeCells>
  <pageMargins left="0.590203972313348" right="0.590203972313348" top="0.786707251090703" bottom="0.786707251090703" header="0.499937478012926" footer="0.499937478012926"/>
  <pageSetup paperSize="9" scale="99" fitToHeight="0"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85" zoomScaleNormal="85" workbookViewId="0">
      <selection activeCell="D19" sqref="D19"/>
    </sheetView>
  </sheetViews>
  <sheetFormatPr defaultColWidth="8.875" defaultRowHeight="15.6"/>
  <cols>
    <col min="1" max="1" width="32.625" style="100" customWidth="1"/>
    <col min="2" max="2" width="12.625" style="100" customWidth="1"/>
    <col min="3" max="3" width="32.625" style="100" customWidth="1"/>
    <col min="4" max="4" width="12.625" style="100" customWidth="1"/>
    <col min="5" max="16384" width="8.875" style="100"/>
  </cols>
  <sheetData>
    <row r="1" s="94" customFormat="1" ht="24" customHeight="1" spans="1:2">
      <c r="A1" s="101" t="s">
        <v>1698</v>
      </c>
      <c r="B1" s="102"/>
    </row>
    <row r="2" s="95" customFormat="1" ht="42" customHeight="1" spans="1:4">
      <c r="A2" s="103" t="s">
        <v>1676</v>
      </c>
      <c r="B2" s="103"/>
      <c r="C2" s="103"/>
      <c r="D2" s="103"/>
    </row>
    <row r="3" s="96" customFormat="1" ht="27" customHeight="1" spans="4:4">
      <c r="D3" s="104" t="s">
        <v>3</v>
      </c>
    </row>
    <row r="4" s="97" customFormat="1" ht="30" customHeight="1" spans="1:4">
      <c r="A4" s="105" t="s">
        <v>68</v>
      </c>
      <c r="B4" s="106" t="s">
        <v>5</v>
      </c>
      <c r="C4" s="107" t="s">
        <v>69</v>
      </c>
      <c r="D4" s="107" t="s">
        <v>5</v>
      </c>
    </row>
    <row r="5" s="30" customFormat="1" ht="24" customHeight="1" spans="1:4">
      <c r="A5" s="108" t="s">
        <v>1677</v>
      </c>
      <c r="B5" s="108"/>
      <c r="C5" s="108" t="s">
        <v>1678</v>
      </c>
      <c r="D5" s="108"/>
    </row>
    <row r="6" s="98" customFormat="1" ht="24" customHeight="1" spans="1:4">
      <c r="A6" s="108" t="s">
        <v>72</v>
      </c>
      <c r="B6" s="108"/>
      <c r="C6" s="108" t="s">
        <v>73</v>
      </c>
      <c r="D6" s="108"/>
    </row>
    <row r="7" s="30" customFormat="1" ht="24" customHeight="1" spans="1:4">
      <c r="A7" s="109" t="s">
        <v>80</v>
      </c>
      <c r="B7" s="110"/>
      <c r="C7" s="109" t="s">
        <v>1679</v>
      </c>
      <c r="D7" s="110"/>
    </row>
    <row r="8" s="98" customFormat="1" ht="24" customHeight="1" spans="1:4">
      <c r="A8" s="111" t="s">
        <v>1680</v>
      </c>
      <c r="B8" s="110"/>
      <c r="C8" s="112" t="s">
        <v>1680</v>
      </c>
      <c r="D8" s="110"/>
    </row>
    <row r="9" s="30" customFormat="1" ht="24" customHeight="1" spans="1:4">
      <c r="A9" s="111" t="s">
        <v>1681</v>
      </c>
      <c r="B9" s="110"/>
      <c r="C9" s="112" t="s">
        <v>1681</v>
      </c>
      <c r="D9" s="110"/>
    </row>
    <row r="10" s="98" customFormat="1" ht="24" customHeight="1" spans="1:4">
      <c r="A10" s="111" t="s">
        <v>1682</v>
      </c>
      <c r="B10" s="110"/>
      <c r="C10" s="112" t="s">
        <v>1682</v>
      </c>
      <c r="D10" s="110"/>
    </row>
    <row r="11" s="30" customFormat="1" ht="24" customHeight="1" spans="1:4">
      <c r="A11" s="112" t="s">
        <v>1683</v>
      </c>
      <c r="B11" s="110"/>
      <c r="C11" s="112" t="s">
        <v>1684</v>
      </c>
      <c r="D11" s="110"/>
    </row>
    <row r="12" s="98" customFormat="1" ht="24" customHeight="1" spans="1:4">
      <c r="A12" s="112" t="s">
        <v>1684</v>
      </c>
      <c r="B12" s="110"/>
      <c r="C12" s="112" t="s">
        <v>1685</v>
      </c>
      <c r="D12" s="110"/>
    </row>
    <row r="13" s="30" customFormat="1" ht="24" customHeight="1" spans="1:4">
      <c r="A13" s="112" t="s">
        <v>1685</v>
      </c>
      <c r="B13" s="110"/>
      <c r="C13" s="109" t="s">
        <v>1686</v>
      </c>
      <c r="D13" s="110"/>
    </row>
    <row r="14" s="98" customFormat="1" ht="24" customHeight="1" spans="1:4">
      <c r="A14" s="112" t="s">
        <v>1687</v>
      </c>
      <c r="B14" s="110"/>
      <c r="C14" s="111" t="s">
        <v>1680</v>
      </c>
      <c r="D14" s="110"/>
    </row>
    <row r="15" s="30" customFormat="1" ht="24" customHeight="1" spans="1:4">
      <c r="A15" s="109" t="s">
        <v>1688</v>
      </c>
      <c r="B15" s="110"/>
      <c r="C15" s="111" t="s">
        <v>1681</v>
      </c>
      <c r="D15" s="110"/>
    </row>
    <row r="16" s="98" customFormat="1" ht="24" customHeight="1" spans="1:4">
      <c r="A16" s="112" t="s">
        <v>1680</v>
      </c>
      <c r="B16" s="110"/>
      <c r="C16" s="111" t="s">
        <v>1682</v>
      </c>
      <c r="D16" s="110"/>
    </row>
    <row r="17" s="30" customFormat="1" ht="24" customHeight="1" spans="1:4">
      <c r="A17" s="112" t="s">
        <v>1681</v>
      </c>
      <c r="B17" s="110"/>
      <c r="C17" s="112" t="s">
        <v>1683</v>
      </c>
      <c r="D17" s="110"/>
    </row>
    <row r="18" s="98" customFormat="1" ht="24" customHeight="1" spans="1:4">
      <c r="A18" s="112" t="s">
        <v>1682</v>
      </c>
      <c r="B18" s="110"/>
      <c r="C18" s="112" t="s">
        <v>1684</v>
      </c>
      <c r="D18" s="110"/>
    </row>
    <row r="19" s="30" customFormat="1" ht="24" customHeight="1" spans="1:4">
      <c r="A19" s="112" t="s">
        <v>1684</v>
      </c>
      <c r="B19" s="110"/>
      <c r="C19" s="112" t="s">
        <v>1685</v>
      </c>
      <c r="D19" s="110"/>
    </row>
    <row r="20" s="30" customFormat="1" ht="24" customHeight="1" spans="1:4">
      <c r="A20" s="112" t="s">
        <v>1685</v>
      </c>
      <c r="B20" s="110"/>
      <c r="C20" s="112" t="s">
        <v>1687</v>
      </c>
      <c r="D20" s="110"/>
    </row>
    <row r="21" s="98" customFormat="1" ht="24" customHeight="1" spans="1:4">
      <c r="A21" s="109" t="s">
        <v>1689</v>
      </c>
      <c r="B21" s="110"/>
      <c r="C21" s="109" t="s">
        <v>1690</v>
      </c>
      <c r="D21" s="110"/>
    </row>
    <row r="22" s="98" customFormat="1" ht="24" customHeight="1" spans="1:4">
      <c r="A22" s="111" t="s">
        <v>1680</v>
      </c>
      <c r="B22" s="110"/>
      <c r="C22" s="111" t="s">
        <v>1680</v>
      </c>
      <c r="D22" s="110"/>
    </row>
    <row r="23" s="98" customFormat="1" ht="24" customHeight="1" spans="1:4">
      <c r="A23" s="111" t="s">
        <v>1681</v>
      </c>
      <c r="B23" s="110"/>
      <c r="C23" s="111" t="s">
        <v>1681</v>
      </c>
      <c r="D23" s="110"/>
    </row>
    <row r="24" s="98" customFormat="1" ht="24" customHeight="1" spans="1:4">
      <c r="A24" s="111" t="s">
        <v>1682</v>
      </c>
      <c r="B24" s="110"/>
      <c r="C24" s="111" t="s">
        <v>1682</v>
      </c>
      <c r="D24" s="110"/>
    </row>
    <row r="25" s="98" customFormat="1" ht="24" customHeight="1" spans="1:4">
      <c r="A25" s="112" t="s">
        <v>1683</v>
      </c>
      <c r="B25" s="110"/>
      <c r="C25" s="112" t="s">
        <v>1683</v>
      </c>
      <c r="D25" s="110"/>
    </row>
    <row r="26" s="98" customFormat="1" ht="24" customHeight="1" spans="1:4">
      <c r="A26" s="112" t="s">
        <v>1684</v>
      </c>
      <c r="B26" s="110"/>
      <c r="C26" s="112" t="s">
        <v>1684</v>
      </c>
      <c r="D26" s="110"/>
    </row>
    <row r="27" s="98" customFormat="1" ht="24" customHeight="1" spans="1:4">
      <c r="A27" s="112" t="s">
        <v>1685</v>
      </c>
      <c r="B27" s="110"/>
      <c r="C27" s="112" t="s">
        <v>1685</v>
      </c>
      <c r="D27" s="110"/>
    </row>
    <row r="28" s="98" customFormat="1" ht="24" customHeight="1" spans="1:4">
      <c r="A28" s="112" t="s">
        <v>1687</v>
      </c>
      <c r="B28" s="110"/>
      <c r="C28" s="112" t="s">
        <v>1687</v>
      </c>
      <c r="D28" s="110"/>
    </row>
    <row r="29" s="98" customFormat="1" ht="24" customHeight="1" spans="1:4">
      <c r="A29" s="113" t="s">
        <v>1691</v>
      </c>
      <c r="B29" s="110"/>
      <c r="C29" s="109"/>
      <c r="D29" s="110"/>
    </row>
    <row r="30" s="98" customFormat="1" ht="24" customHeight="1" spans="1:4">
      <c r="A30" s="111" t="s">
        <v>1680</v>
      </c>
      <c r="B30" s="110"/>
      <c r="C30" s="111"/>
      <c r="D30" s="110"/>
    </row>
    <row r="31" s="98" customFormat="1" ht="24" customHeight="1" spans="1:4">
      <c r="A31" s="111" t="s">
        <v>1681</v>
      </c>
      <c r="B31" s="110"/>
      <c r="C31" s="111"/>
      <c r="D31" s="110"/>
    </row>
    <row r="32" s="98" customFormat="1" ht="24" customHeight="1" spans="1:4">
      <c r="A32" s="111" t="s">
        <v>1682</v>
      </c>
      <c r="B32" s="110"/>
      <c r="C32" s="111"/>
      <c r="D32" s="110"/>
    </row>
    <row r="33" s="98" customFormat="1" ht="24" customHeight="1" spans="1:4">
      <c r="A33" s="112" t="s">
        <v>1683</v>
      </c>
      <c r="B33" s="110"/>
      <c r="C33" s="111"/>
      <c r="D33" s="110"/>
    </row>
    <row r="34" s="98" customFormat="1" ht="24" customHeight="1" spans="1:4">
      <c r="A34" s="112" t="s">
        <v>1684</v>
      </c>
      <c r="B34" s="110"/>
      <c r="C34" s="111"/>
      <c r="D34" s="110"/>
    </row>
    <row r="35" s="98" customFormat="1" ht="24" customHeight="1" spans="1:4">
      <c r="A35" s="112" t="s">
        <v>1685</v>
      </c>
      <c r="B35" s="110"/>
      <c r="C35" s="111"/>
      <c r="D35" s="110"/>
    </row>
    <row r="36" s="98" customFormat="1" ht="24" customHeight="1" spans="1:4">
      <c r="A36" s="112" t="s">
        <v>1687</v>
      </c>
      <c r="B36" s="110"/>
      <c r="C36" s="111"/>
      <c r="D36" s="110"/>
    </row>
    <row r="37" s="98" customFormat="1" ht="24" customHeight="1" spans="1:4">
      <c r="A37" s="111"/>
      <c r="B37" s="110"/>
      <c r="C37" s="111"/>
      <c r="D37" s="110"/>
    </row>
    <row r="38" s="30" customFormat="1" ht="24" customHeight="1" spans="1:4">
      <c r="A38" s="114" t="s">
        <v>115</v>
      </c>
      <c r="B38" s="108"/>
      <c r="C38" s="115" t="s">
        <v>116</v>
      </c>
      <c r="D38" s="108"/>
    </row>
    <row r="39" s="30" customFormat="1" ht="24" customHeight="1" spans="1:4">
      <c r="A39" s="110"/>
      <c r="B39" s="110"/>
      <c r="C39" s="108" t="s">
        <v>1692</v>
      </c>
      <c r="D39" s="108"/>
    </row>
    <row r="40" s="30" customFormat="1" ht="24" customHeight="1" spans="1:4">
      <c r="A40" s="110"/>
      <c r="B40" s="110"/>
      <c r="C40" s="109" t="s">
        <v>1680</v>
      </c>
      <c r="D40" s="110"/>
    </row>
    <row r="41" s="30" customFormat="1" ht="24" customHeight="1" spans="1:4">
      <c r="A41" s="110"/>
      <c r="B41" s="110"/>
      <c r="C41" s="109" t="s">
        <v>1681</v>
      </c>
      <c r="D41" s="110"/>
    </row>
    <row r="42" s="30" customFormat="1" ht="24" customHeight="1" spans="1:4">
      <c r="A42" s="110"/>
      <c r="B42" s="110"/>
      <c r="C42" s="109" t="s">
        <v>1682</v>
      </c>
      <c r="D42" s="110"/>
    </row>
    <row r="43" s="30" customFormat="1" ht="24" customHeight="1" spans="1:4">
      <c r="A43" s="110"/>
      <c r="B43" s="110"/>
      <c r="C43" s="109" t="s">
        <v>1683</v>
      </c>
      <c r="D43" s="110"/>
    </row>
    <row r="44" s="30" customFormat="1" ht="24" customHeight="1" spans="1:4">
      <c r="A44" s="110"/>
      <c r="B44" s="110"/>
      <c r="C44" s="109" t="s">
        <v>1684</v>
      </c>
      <c r="D44" s="110"/>
    </row>
    <row r="45" s="30" customFormat="1" ht="24" customHeight="1" spans="1:4">
      <c r="A45" s="110"/>
      <c r="B45" s="110"/>
      <c r="C45" s="109" t="s">
        <v>1685</v>
      </c>
      <c r="D45" s="110"/>
    </row>
    <row r="46" s="30" customFormat="1" ht="24" customHeight="1" spans="1:4">
      <c r="A46" s="110"/>
      <c r="B46" s="110"/>
      <c r="C46" s="109" t="s">
        <v>1687</v>
      </c>
      <c r="D46" s="110"/>
    </row>
    <row r="47" s="99" customFormat="1" ht="61" customHeight="1" spans="1:256">
      <c r="A47" s="116" t="s">
        <v>1699</v>
      </c>
      <c r="B47" s="116"/>
      <c r="C47" s="116"/>
      <c r="D47" s="116"/>
      <c r="HS47" s="100"/>
      <c r="HT47" s="100"/>
      <c r="HU47" s="100"/>
      <c r="HV47" s="100"/>
      <c r="HW47" s="100"/>
      <c r="HX47" s="100"/>
      <c r="HY47" s="100"/>
      <c r="HZ47" s="100"/>
      <c r="IA47" s="100"/>
      <c r="IB47" s="100"/>
      <c r="IC47" s="100"/>
      <c r="ID47" s="100"/>
      <c r="IE47" s="100"/>
      <c r="IF47" s="100"/>
      <c r="IG47" s="100"/>
      <c r="IH47" s="100"/>
      <c r="II47" s="100"/>
      <c r="IJ47" s="100"/>
      <c r="IK47" s="100"/>
      <c r="IL47" s="100"/>
      <c r="IM47" s="100"/>
      <c r="IN47" s="100"/>
      <c r="IO47" s="100"/>
      <c r="IP47" s="100"/>
      <c r="IQ47" s="100"/>
      <c r="IR47" s="100"/>
      <c r="IS47" s="100"/>
      <c r="IT47" s="100"/>
      <c r="IU47" s="100"/>
      <c r="IV47" s="100"/>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ageMargins left="0.590203972313348" right="0.590203972313348" top="0.786707251090703" bottom="0.786707251090703" header="0.499937478012926" footer="0.499937478012926"/>
  <pageSetup paperSize="9" scale="93" fitToHeight="0"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9"/>
  <sheetViews>
    <sheetView tabSelected="1" view="pageBreakPreview" zoomScaleNormal="100" workbookViewId="0">
      <pane ySplit="6" topLeftCell="A7" activePane="bottomLeft" state="frozen"/>
      <selection/>
      <selection pane="bottomLeft" activeCell="B8" sqref="B8:C9"/>
    </sheetView>
  </sheetViews>
  <sheetFormatPr defaultColWidth="9.9" defaultRowHeight="14.4" customHeight="1"/>
  <cols>
    <col min="1" max="1" width="28.7833333333333" style="5" customWidth="1"/>
    <col min="2" max="2" width="14.4833333333333" style="5" customWidth="1"/>
    <col min="3" max="4" width="13.0166666666667" style="5" customWidth="1"/>
    <col min="5" max="5" width="14.4833333333333" style="5" customWidth="1"/>
    <col min="6" max="7" width="13.0166666666667" style="5" customWidth="1"/>
    <col min="8" max="40" width="9.9" style="5"/>
    <col min="41" max="16384" width="9.9" style="7"/>
  </cols>
  <sheetData>
    <row r="1" s="1" customFormat="1" ht="24" customHeight="1" spans="1:1">
      <c r="A1" s="1" t="s">
        <v>1700</v>
      </c>
    </row>
    <row r="2" s="47" customFormat="1" ht="42" customHeight="1" spans="1:7">
      <c r="A2" s="9" t="s">
        <v>1701</v>
      </c>
      <c r="B2" s="9"/>
      <c r="C2" s="9"/>
      <c r="D2" s="9"/>
      <c r="E2" s="9"/>
      <c r="F2" s="9"/>
      <c r="G2" s="9"/>
    </row>
    <row r="3" s="48" customFormat="1" ht="27" customHeight="1" spans="1:7">
      <c r="A3" s="21"/>
      <c r="B3" s="21"/>
      <c r="G3" s="21" t="s">
        <v>3</v>
      </c>
    </row>
    <row r="4" ht="26" customHeight="1" spans="1:7">
      <c r="A4" s="14" t="s">
        <v>1702</v>
      </c>
      <c r="B4" s="14" t="s">
        <v>1703</v>
      </c>
      <c r="C4" s="14"/>
      <c r="D4" s="14"/>
      <c r="E4" s="14" t="s">
        <v>1704</v>
      </c>
      <c r="F4" s="14"/>
      <c r="G4" s="14"/>
    </row>
    <row r="5" ht="24" customHeight="1" spans="1:7">
      <c r="A5" s="14"/>
      <c r="B5" s="14" t="s">
        <v>35</v>
      </c>
      <c r="C5" s="14" t="s">
        <v>1705</v>
      </c>
      <c r="D5" s="14" t="s">
        <v>1706</v>
      </c>
      <c r="E5" s="14" t="s">
        <v>35</v>
      </c>
      <c r="F5" s="14" t="s">
        <v>1705</v>
      </c>
      <c r="G5" s="14" t="s">
        <v>1706</v>
      </c>
    </row>
    <row r="6" ht="24" customHeight="1" spans="1:7">
      <c r="A6" s="14" t="s">
        <v>1707</v>
      </c>
      <c r="B6" s="82" t="s">
        <v>1708</v>
      </c>
      <c r="C6" s="14" t="s">
        <v>1709</v>
      </c>
      <c r="D6" s="14" t="s">
        <v>1710</v>
      </c>
      <c r="E6" s="14" t="s">
        <v>1711</v>
      </c>
      <c r="F6" s="14" t="s">
        <v>1712</v>
      </c>
      <c r="G6" s="14" t="s">
        <v>1713</v>
      </c>
    </row>
    <row r="7" s="49" customFormat="1" ht="24" customHeight="1" spans="1:7">
      <c r="A7" s="83" t="s">
        <v>1714</v>
      </c>
      <c r="B7" s="84">
        <v>405216</v>
      </c>
      <c r="C7" s="85">
        <v>108008</v>
      </c>
      <c r="D7" s="86">
        <v>297208</v>
      </c>
      <c r="E7" s="87">
        <v>399877</v>
      </c>
      <c r="F7" s="88">
        <v>105105</v>
      </c>
      <c r="G7" s="86">
        <v>294772</v>
      </c>
    </row>
    <row r="8" s="49" customFormat="1" ht="24" customHeight="1" spans="1:7">
      <c r="A8" s="83" t="s">
        <v>1715</v>
      </c>
      <c r="B8" s="84">
        <v>405216</v>
      </c>
      <c r="C8" s="85">
        <v>108008</v>
      </c>
      <c r="D8" s="86">
        <v>297208</v>
      </c>
      <c r="E8" s="87">
        <v>399877</v>
      </c>
      <c r="F8" s="88">
        <v>105105</v>
      </c>
      <c r="G8" s="86">
        <v>294772</v>
      </c>
    </row>
    <row r="9" s="49" customFormat="1" ht="24" customHeight="1" spans="1:7">
      <c r="A9" s="22" t="s">
        <v>1716</v>
      </c>
      <c r="B9" s="89"/>
      <c r="C9" s="90"/>
      <c r="D9" s="90"/>
      <c r="E9" s="90"/>
      <c r="F9" s="90"/>
      <c r="G9" s="90"/>
    </row>
    <row r="10" ht="24" customHeight="1" spans="1:7">
      <c r="A10" s="24" t="s">
        <v>1717</v>
      </c>
      <c r="C10" s="25"/>
      <c r="D10" s="25"/>
      <c r="F10" s="25"/>
      <c r="G10" s="25"/>
    </row>
    <row r="11" ht="24" customHeight="1" spans="1:7">
      <c r="A11" s="24" t="s">
        <v>1718</v>
      </c>
      <c r="B11" s="78"/>
      <c r="C11" s="91"/>
      <c r="D11" s="91"/>
      <c r="E11" s="91"/>
      <c r="F11" s="91"/>
      <c r="G11" s="91"/>
    </row>
    <row r="12" ht="24" customHeight="1" spans="1:7">
      <c r="A12" s="14" t="s">
        <v>111</v>
      </c>
      <c r="B12" s="78"/>
      <c r="C12" s="91"/>
      <c r="D12" s="91"/>
      <c r="E12" s="91"/>
      <c r="F12" s="91"/>
      <c r="G12" s="91"/>
    </row>
    <row r="13" ht="24" customHeight="1" spans="1:7">
      <c r="A13" s="14" t="s">
        <v>111</v>
      </c>
      <c r="B13" s="78"/>
      <c r="C13" s="91"/>
      <c r="D13" s="91"/>
      <c r="E13" s="91"/>
      <c r="F13" s="91"/>
      <c r="G13" s="91"/>
    </row>
    <row r="14" ht="24" customHeight="1" spans="1:7">
      <c r="A14" s="14" t="s">
        <v>111</v>
      </c>
      <c r="B14" s="78"/>
      <c r="C14" s="91"/>
      <c r="D14" s="91"/>
      <c r="E14" s="91"/>
      <c r="F14" s="91"/>
      <c r="G14" s="91"/>
    </row>
    <row r="15" ht="24" customHeight="1" spans="1:7">
      <c r="A15" s="24"/>
      <c r="B15" s="78"/>
      <c r="C15" s="91"/>
      <c r="D15" s="91"/>
      <c r="E15" s="91"/>
      <c r="F15" s="91"/>
      <c r="G15" s="91"/>
    </row>
    <row r="16" ht="24" customHeight="1" spans="1:7">
      <c r="A16" s="14"/>
      <c r="B16" s="92"/>
      <c r="C16" s="93"/>
      <c r="D16" s="93"/>
      <c r="E16" s="93"/>
      <c r="F16" s="93"/>
      <c r="G16" s="93"/>
    </row>
    <row r="17" ht="44" customHeight="1" spans="1:7">
      <c r="A17" s="20" t="s">
        <v>1719</v>
      </c>
      <c r="B17" s="20"/>
      <c r="C17" s="20"/>
      <c r="D17" s="20"/>
      <c r="E17" s="20"/>
      <c r="F17" s="20"/>
      <c r="G17" s="20"/>
    </row>
    <row r="18" s="7"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7"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7"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7"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7"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7"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7"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7"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7"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7"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7"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7"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7"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7"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7"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7"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7"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7"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7"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7"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7" customFormat="1" ht="24" customHeight="1" spans="1:40">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7" customFormat="1" ht="24" customHeight="1" spans="1:40">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7" customFormat="1" ht="24" customHeight="1" spans="1:40">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7" customFormat="1" ht="24" customHeight="1" spans="1:40">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sheetData>
  <mergeCells count="5">
    <mergeCell ref="A2:G2"/>
    <mergeCell ref="B4:D4"/>
    <mergeCell ref="E4:G4"/>
    <mergeCell ref="A17:G17"/>
    <mergeCell ref="A4:A5"/>
  </mergeCells>
  <pageMargins left="0.590203972313348" right="0.590203972313348" top="0.786707251090703" bottom="0.786707251090703" header="0.499937478012926" footer="0.499937478012926"/>
  <pageSetup paperSize="9" scale="84" fitToHeight="0"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view="pageBreakPreview" zoomScaleNormal="100" workbookViewId="0">
      <selection activeCell="B11" sqref="B11"/>
    </sheetView>
  </sheetViews>
  <sheetFormatPr defaultColWidth="9.9" defaultRowHeight="14.4" customHeight="1"/>
  <cols>
    <col min="1" max="1" width="52.0666666666667" style="5" customWidth="1"/>
    <col min="2" max="3" width="18.5166666666667" style="5" customWidth="1"/>
    <col min="4" max="40" width="9.9" style="5"/>
    <col min="41" max="16384" width="9.9" style="7"/>
  </cols>
  <sheetData>
    <row r="1" s="1" customFormat="1" ht="24" customHeight="1" spans="1:1">
      <c r="A1" s="8" t="s">
        <v>1720</v>
      </c>
    </row>
    <row r="2" s="47" customFormat="1" ht="42" customHeight="1" spans="1:3">
      <c r="A2" s="9" t="s">
        <v>1721</v>
      </c>
      <c r="B2" s="9"/>
      <c r="C2" s="9"/>
    </row>
    <row r="3" s="48" customFormat="1" ht="27" customHeight="1" spans="1:3">
      <c r="A3" s="21"/>
      <c r="B3" s="21"/>
      <c r="C3" s="21" t="s">
        <v>3</v>
      </c>
    </row>
    <row r="4" ht="36" customHeight="1" spans="1:3">
      <c r="A4" s="14" t="s">
        <v>1722</v>
      </c>
      <c r="B4" s="14" t="s">
        <v>5</v>
      </c>
      <c r="C4" s="14" t="s">
        <v>1588</v>
      </c>
    </row>
    <row r="5" ht="24" customHeight="1" spans="1:3">
      <c r="A5" s="22" t="s">
        <v>1723</v>
      </c>
      <c r="B5" s="80">
        <v>105091.62</v>
      </c>
      <c r="C5" s="81">
        <v>105091.62</v>
      </c>
    </row>
    <row r="6" ht="24" customHeight="1" spans="1:3">
      <c r="A6" s="22" t="s">
        <v>1724</v>
      </c>
      <c r="B6" s="80">
        <v>108008</v>
      </c>
      <c r="C6" s="81">
        <v>108008</v>
      </c>
    </row>
    <row r="7" ht="24" customHeight="1" spans="1:3">
      <c r="A7" s="22" t="s">
        <v>1725</v>
      </c>
      <c r="B7" s="78">
        <v>14</v>
      </c>
      <c r="C7" s="78">
        <v>14</v>
      </c>
    </row>
    <row r="8" ht="24" customHeight="1" spans="1:3">
      <c r="A8" s="24" t="s">
        <v>1726</v>
      </c>
      <c r="B8" s="78"/>
      <c r="C8" s="78"/>
    </row>
    <row r="9" ht="24" customHeight="1" spans="1:3">
      <c r="A9" s="24" t="s">
        <v>1727</v>
      </c>
      <c r="B9" s="78">
        <v>14</v>
      </c>
      <c r="C9" s="78">
        <v>14</v>
      </c>
    </row>
    <row r="10" ht="24" customHeight="1" spans="1:3">
      <c r="A10" s="22" t="s">
        <v>1728</v>
      </c>
      <c r="B10" s="78">
        <v>12694.09</v>
      </c>
      <c r="C10" s="79">
        <v>12694.09</v>
      </c>
    </row>
    <row r="11" ht="24" customHeight="1" spans="1:3">
      <c r="A11" s="22" t="s">
        <v>1729</v>
      </c>
      <c r="B11" s="78">
        <v>105105</v>
      </c>
      <c r="C11" s="77">
        <v>105105</v>
      </c>
    </row>
    <row r="12" ht="24" customHeight="1" spans="1:3">
      <c r="A12" s="22" t="s">
        <v>1730</v>
      </c>
      <c r="B12" s="78">
        <v>9.66881039720773</v>
      </c>
      <c r="C12" s="78">
        <v>9.66881039720773</v>
      </c>
    </row>
    <row r="13" ht="24" customHeight="1" spans="1:3">
      <c r="A13" s="22" t="s">
        <v>1731</v>
      </c>
      <c r="B13" s="23">
        <v>800</v>
      </c>
      <c r="C13" s="23">
        <v>800</v>
      </c>
    </row>
    <row r="14" ht="24" customHeight="1" spans="1:3">
      <c r="A14" s="22" t="s">
        <v>1732</v>
      </c>
      <c r="B14" s="25">
        <v>108808</v>
      </c>
      <c r="C14" s="25">
        <v>108808</v>
      </c>
    </row>
    <row r="15" ht="55" customHeight="1" spans="1:7">
      <c r="A15" s="20" t="s">
        <v>1733</v>
      </c>
      <c r="B15" s="20"/>
      <c r="C15" s="20"/>
      <c r="D15" s="52"/>
      <c r="E15" s="52"/>
      <c r="F15" s="52"/>
      <c r="G15" s="52"/>
    </row>
    <row r="16" s="7"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7"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7"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7"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7"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7"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7"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7"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7"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7"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7"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7"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7"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7"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7"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7"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7"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7"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7"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7"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7"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7"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C2"/>
    <mergeCell ref="A15:C15"/>
  </mergeCells>
  <pageMargins left="0.590203972313348" right="0.590203972313348" top="0.786707251090703" bottom="0.786707251090703" header="0.499937478012926" footer="0.499937478012926"/>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view="pageBreakPreview" zoomScaleNormal="100" workbookViewId="0">
      <selection activeCell="A7" sqref="A7"/>
    </sheetView>
  </sheetViews>
  <sheetFormatPr defaultColWidth="9.9" defaultRowHeight="14.4" customHeight="1"/>
  <cols>
    <col min="1" max="1" width="53.35" style="5" customWidth="1"/>
    <col min="2" max="3" width="17.6" style="5" customWidth="1"/>
    <col min="4" max="40" width="9.9" style="5"/>
    <col min="41" max="16384" width="9.9" style="7"/>
  </cols>
  <sheetData>
    <row r="1" s="1" customFormat="1" ht="24" customHeight="1" spans="1:1">
      <c r="A1" s="8" t="s">
        <v>1734</v>
      </c>
    </row>
    <row r="2" s="47" customFormat="1" ht="42" customHeight="1" spans="1:3">
      <c r="A2" s="9" t="s">
        <v>1735</v>
      </c>
      <c r="B2" s="9"/>
      <c r="C2" s="9"/>
    </row>
    <row r="3" s="48" customFormat="1" ht="27" customHeight="1" spans="1:3">
      <c r="A3" s="21"/>
      <c r="B3" s="21"/>
      <c r="C3" s="21" t="s">
        <v>3</v>
      </c>
    </row>
    <row r="4" ht="36" customHeight="1" spans="1:3">
      <c r="A4" s="14" t="s">
        <v>1722</v>
      </c>
      <c r="B4" s="14" t="s">
        <v>5</v>
      </c>
      <c r="C4" s="14" t="s">
        <v>1588</v>
      </c>
    </row>
    <row r="5" ht="24" customHeight="1" spans="1:3">
      <c r="A5" s="24" t="s">
        <v>1736</v>
      </c>
      <c r="B5" s="77">
        <v>238908.2</v>
      </c>
      <c r="C5" s="77">
        <v>238908.2</v>
      </c>
    </row>
    <row r="6" ht="24" customHeight="1" spans="1:3">
      <c r="A6" s="24" t="s">
        <v>1737</v>
      </c>
      <c r="B6" s="77">
        <v>297208</v>
      </c>
      <c r="C6" s="77">
        <v>297208</v>
      </c>
    </row>
    <row r="7" ht="24" customHeight="1" spans="1:3">
      <c r="A7" s="24" t="s">
        <v>1738</v>
      </c>
      <c r="B7" s="78">
        <v>58300</v>
      </c>
      <c r="C7" s="78">
        <v>58300</v>
      </c>
    </row>
    <row r="8" ht="24" customHeight="1" spans="1:3">
      <c r="A8" s="24" t="s">
        <v>1739</v>
      </c>
      <c r="B8" s="79">
        <v>23920.54</v>
      </c>
      <c r="C8" s="79">
        <v>23920.54</v>
      </c>
    </row>
    <row r="9" ht="24" customHeight="1" spans="1:3">
      <c r="A9" s="24" t="s">
        <v>1740</v>
      </c>
      <c r="B9" s="77">
        <v>294772</v>
      </c>
      <c r="C9" s="77">
        <v>294772</v>
      </c>
    </row>
    <row r="10" ht="24" customHeight="1" spans="1:3">
      <c r="A10" s="24" t="s">
        <v>1741</v>
      </c>
      <c r="B10" s="78">
        <v>8.83405705694228</v>
      </c>
      <c r="C10" s="78">
        <v>8.83405705694228</v>
      </c>
    </row>
    <row r="11" ht="24" customHeight="1" spans="1:3">
      <c r="A11" s="24" t="s">
        <v>1742</v>
      </c>
      <c r="B11" s="23">
        <v>94860.6642</v>
      </c>
      <c r="C11" s="23">
        <v>94860.6642</v>
      </c>
    </row>
    <row r="12" ht="24" customHeight="1" spans="1:3">
      <c r="A12" s="24" t="s">
        <v>1743</v>
      </c>
      <c r="B12" s="25">
        <v>392069</v>
      </c>
      <c r="C12" s="25">
        <v>392069</v>
      </c>
    </row>
    <row r="13" ht="68" customHeight="1" spans="1:7">
      <c r="A13" s="20" t="s">
        <v>1744</v>
      </c>
      <c r="B13" s="20"/>
      <c r="C13" s="20"/>
      <c r="D13" s="52"/>
      <c r="E13" s="52"/>
      <c r="F13" s="52"/>
      <c r="G13" s="52"/>
    </row>
    <row r="14" s="7"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7"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7"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7"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7"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7"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7"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7"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7"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7"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7"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7"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7"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7"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7"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7"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7"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7"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7"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7"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7"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7"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7"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7"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C2"/>
    <mergeCell ref="A13:C13"/>
  </mergeCells>
  <pageMargins left="0.590203972313348" right="0.590203972313348" top="0.786707251090703" bottom="0.786707251090703" header="0.499937478012926" footer="0.499937478012926"/>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showZeros="0" view="pageBreakPreview" zoomScaleNormal="100" workbookViewId="0">
      <pane ySplit="4" topLeftCell="A17" activePane="bottomLeft" state="frozen"/>
      <selection/>
      <selection pane="bottomLeft" activeCell="A1" sqref="$A1:$XFD1048576"/>
    </sheetView>
  </sheetViews>
  <sheetFormatPr defaultColWidth="9.9" defaultRowHeight="14.4" customHeight="1"/>
  <cols>
    <col min="1" max="1" width="37.0333333333333" style="5" customWidth="1"/>
    <col min="2" max="2" width="13.3833333333333" style="5" customWidth="1"/>
    <col min="3" max="4" width="18.8833333333333" style="5" customWidth="1"/>
    <col min="5" max="40" width="9.9" style="5"/>
    <col min="41" max="16384" width="9.9" style="7"/>
  </cols>
  <sheetData>
    <row r="1" s="1" customFormat="1" ht="24" customHeight="1" spans="1:1">
      <c r="A1" s="8" t="s">
        <v>1745</v>
      </c>
    </row>
    <row r="2" s="47" customFormat="1" ht="42" customHeight="1" spans="1:4">
      <c r="A2" s="9" t="s">
        <v>1746</v>
      </c>
      <c r="B2" s="9"/>
      <c r="C2" s="9"/>
      <c r="D2" s="9"/>
    </row>
    <row r="3" s="48" customFormat="1" ht="27" customHeight="1" spans="4:4">
      <c r="D3" s="21" t="s">
        <v>3</v>
      </c>
    </row>
    <row r="4" ht="21.95" customHeight="1" spans="1:4">
      <c r="A4" s="14" t="s">
        <v>1722</v>
      </c>
      <c r="B4" s="14" t="s">
        <v>1747</v>
      </c>
      <c r="C4" s="14" t="s">
        <v>1748</v>
      </c>
      <c r="D4" s="14" t="s">
        <v>1749</v>
      </c>
    </row>
    <row r="5" s="49" customFormat="1" ht="24" customHeight="1" spans="1:4">
      <c r="A5" s="76" t="s">
        <v>1750</v>
      </c>
      <c r="B5" s="50" t="s">
        <v>1751</v>
      </c>
      <c r="C5" s="51">
        <f>C6+C8</f>
        <v>92493.09</v>
      </c>
      <c r="D5" s="51">
        <f>D6+D8</f>
        <v>92493.09</v>
      </c>
    </row>
    <row r="6" ht="24" customHeight="1" spans="1:4">
      <c r="A6" s="15" t="s">
        <v>1752</v>
      </c>
      <c r="B6" s="14" t="s">
        <v>1709</v>
      </c>
      <c r="C6" s="23">
        <v>12708.09</v>
      </c>
      <c r="D6" s="23">
        <v>12708.09</v>
      </c>
    </row>
    <row r="7" ht="24" customHeight="1" spans="1:4">
      <c r="A7" s="15" t="s">
        <v>1753</v>
      </c>
      <c r="B7" s="14" t="s">
        <v>1710</v>
      </c>
      <c r="C7" s="23">
        <v>12694.09</v>
      </c>
      <c r="D7" s="23">
        <v>12694.09</v>
      </c>
    </row>
    <row r="8" ht="24" customHeight="1" spans="1:4">
      <c r="A8" s="15" t="s">
        <v>1754</v>
      </c>
      <c r="B8" s="14" t="s">
        <v>1755</v>
      </c>
      <c r="C8" s="23">
        <v>79785</v>
      </c>
      <c r="D8" s="23">
        <v>79785</v>
      </c>
    </row>
    <row r="9" ht="24" customHeight="1" spans="1:4">
      <c r="A9" s="15" t="s">
        <v>1753</v>
      </c>
      <c r="B9" s="14" t="s">
        <v>1712</v>
      </c>
      <c r="C9" s="23">
        <v>21485</v>
      </c>
      <c r="D9" s="23">
        <v>21485</v>
      </c>
    </row>
    <row r="10" s="49" customFormat="1" ht="24" customHeight="1" spans="1:4">
      <c r="A10" s="76" t="s">
        <v>1756</v>
      </c>
      <c r="B10" s="50" t="s">
        <v>1757</v>
      </c>
      <c r="C10" s="51">
        <f>C11+C12</f>
        <v>36614.63</v>
      </c>
      <c r="D10" s="51">
        <f>D11+D12</f>
        <v>36614.63</v>
      </c>
    </row>
    <row r="11" ht="24" customHeight="1" spans="1:4">
      <c r="A11" s="15" t="s">
        <v>1752</v>
      </c>
      <c r="B11" s="14" t="s">
        <v>1758</v>
      </c>
      <c r="C11" s="23">
        <v>12694.09</v>
      </c>
      <c r="D11" s="23">
        <v>12694.09</v>
      </c>
    </row>
    <row r="12" ht="24" customHeight="1" spans="1:4">
      <c r="A12" s="15" t="s">
        <v>1754</v>
      </c>
      <c r="B12" s="14" t="s">
        <v>1759</v>
      </c>
      <c r="C12" s="23">
        <v>23920.54</v>
      </c>
      <c r="D12" s="23">
        <v>23920.54</v>
      </c>
    </row>
    <row r="13" s="49" customFormat="1" ht="24" customHeight="1" spans="1:4">
      <c r="A13" s="76" t="s">
        <v>1760</v>
      </c>
      <c r="B13" s="50" t="s">
        <v>1761</v>
      </c>
      <c r="C13" s="51">
        <f>C14+C15</f>
        <v>12921.871976</v>
      </c>
      <c r="D13" s="51">
        <f>D14+D15</f>
        <v>12921.871976</v>
      </c>
    </row>
    <row r="14" ht="24" customHeight="1" spans="1:4">
      <c r="A14" s="15" t="s">
        <v>1752</v>
      </c>
      <c r="B14" s="14" t="s">
        <v>1762</v>
      </c>
      <c r="C14" s="25">
        <v>3882.901772</v>
      </c>
      <c r="D14" s="25">
        <v>3882.901772</v>
      </c>
    </row>
    <row r="15" ht="24" customHeight="1" spans="1:4">
      <c r="A15" s="15" t="s">
        <v>1754</v>
      </c>
      <c r="B15" s="14" t="s">
        <v>1763</v>
      </c>
      <c r="C15" s="23">
        <v>9038.970204</v>
      </c>
      <c r="D15" s="23">
        <v>9038.970204</v>
      </c>
    </row>
    <row r="16" s="49" customFormat="1" ht="24" customHeight="1" spans="1:4">
      <c r="A16" s="76" t="s">
        <v>1764</v>
      </c>
      <c r="B16" s="50" t="s">
        <v>1765</v>
      </c>
      <c r="C16" s="51">
        <f>C17+C20</f>
        <v>12989.09</v>
      </c>
      <c r="D16" s="51">
        <f>D17+D20</f>
        <v>12989.09</v>
      </c>
    </row>
    <row r="17" ht="24" customHeight="1" spans="1:4">
      <c r="A17" s="15" t="s">
        <v>1752</v>
      </c>
      <c r="B17" s="14" t="s">
        <v>1766</v>
      </c>
      <c r="C17" s="23">
        <f>C18+C19</f>
        <v>11569.29</v>
      </c>
      <c r="D17" s="23">
        <f>D18+D19</f>
        <v>11569.29</v>
      </c>
    </row>
    <row r="18" ht="24" customHeight="1" spans="1:4">
      <c r="A18" s="15" t="s">
        <v>1767</v>
      </c>
      <c r="B18" s="14"/>
      <c r="C18" s="23">
        <f>114772900/10000</f>
        <v>11477.29</v>
      </c>
      <c r="D18" s="23">
        <f>114772900/10000</f>
        <v>11477.29</v>
      </c>
    </row>
    <row r="19" ht="24" customHeight="1" spans="1:4">
      <c r="A19" s="15" t="s">
        <v>1768</v>
      </c>
      <c r="B19" s="14" t="s">
        <v>1769</v>
      </c>
      <c r="C19" s="23">
        <v>92</v>
      </c>
      <c r="D19" s="23">
        <v>92</v>
      </c>
    </row>
    <row r="20" ht="24" customHeight="1" spans="1:4">
      <c r="A20" s="15" t="s">
        <v>1754</v>
      </c>
      <c r="B20" s="14" t="s">
        <v>1770</v>
      </c>
      <c r="C20" s="23">
        <f>C21+C22</f>
        <v>1419.8</v>
      </c>
      <c r="D20" s="23">
        <f>D21+D22</f>
        <v>1419.8</v>
      </c>
    </row>
    <row r="21" ht="24" customHeight="1" spans="1:4">
      <c r="A21" s="15" t="s">
        <v>1767</v>
      </c>
      <c r="B21" s="14"/>
      <c r="C21" s="23">
        <f>10878000/10000</f>
        <v>1087.8</v>
      </c>
      <c r="D21" s="23">
        <f>10878000/10000</f>
        <v>1087.8</v>
      </c>
    </row>
    <row r="22" ht="24" customHeight="1" spans="1:4">
      <c r="A22" s="15" t="s">
        <v>1771</v>
      </c>
      <c r="B22" s="14" t="s">
        <v>1772</v>
      </c>
      <c r="C22" s="23">
        <v>332</v>
      </c>
      <c r="D22" s="23">
        <v>332</v>
      </c>
    </row>
    <row r="23" s="49" customFormat="1" ht="24" customHeight="1" spans="1:4">
      <c r="A23" s="76" t="s">
        <v>1773</v>
      </c>
      <c r="B23" s="50" t="s">
        <v>1774</v>
      </c>
      <c r="C23" s="51">
        <f>C24+C25</f>
        <v>13747.8439</v>
      </c>
      <c r="D23" s="51">
        <f>D24+D25</f>
        <v>13747.8439</v>
      </c>
    </row>
    <row r="24" ht="24" customHeight="1" spans="1:4">
      <c r="A24" s="15" t="s">
        <v>1752</v>
      </c>
      <c r="B24" s="14" t="s">
        <v>1775</v>
      </c>
      <c r="C24" s="23">
        <v>3755.1812</v>
      </c>
      <c r="D24" s="23">
        <v>3755.1812</v>
      </c>
    </row>
    <row r="25" ht="24" customHeight="1" spans="1:4">
      <c r="A25" s="15" t="s">
        <v>1754</v>
      </c>
      <c r="B25" s="14" t="s">
        <v>1776</v>
      </c>
      <c r="C25" s="23">
        <v>9992.6627</v>
      </c>
      <c r="D25" s="23">
        <v>9992.6627</v>
      </c>
    </row>
    <row r="26" ht="61" customHeight="1" spans="1:4">
      <c r="A26" s="20" t="s">
        <v>1777</v>
      </c>
      <c r="B26" s="20"/>
      <c r="C26" s="20"/>
      <c r="D26" s="20"/>
    </row>
    <row r="27" s="7"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7"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7"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7"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7"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7"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7"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7"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7"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7"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7"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D2"/>
    <mergeCell ref="A26:D26"/>
  </mergeCells>
  <pageMargins left="0.590203972313348" right="0.590203972313348" top="0.786707251090703" bottom="0.786707251090703" header="0.499937478012926" footer="0.499937478012926"/>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4"/>
  <sheetViews>
    <sheetView showZeros="0" view="pageBreakPreview" zoomScaleNormal="100" workbookViewId="0">
      <selection activeCell="A13" sqref="A13:B13"/>
    </sheetView>
  </sheetViews>
  <sheetFormatPr defaultColWidth="9.9" defaultRowHeight="14.4" customHeight="1"/>
  <cols>
    <col min="1" max="1" width="54.8166666666667" style="5" customWidth="1"/>
    <col min="2" max="2" width="36.4833333333333" style="5" customWidth="1"/>
    <col min="3" max="40" width="9.9" style="5"/>
    <col min="41" max="16384" width="9.9" style="7"/>
  </cols>
  <sheetData>
    <row r="1" s="1" customFormat="1" ht="24" customHeight="1" spans="1:1">
      <c r="A1" s="1" t="s">
        <v>1778</v>
      </c>
    </row>
    <row r="2" s="47" customFormat="1" ht="42" customHeight="1" spans="1:2">
      <c r="A2" s="47" t="s">
        <v>1779</v>
      </c>
      <c r="B2" s="3"/>
    </row>
    <row r="3" s="48" customFormat="1" ht="27" customHeight="1" spans="2:2">
      <c r="B3" s="48" t="s">
        <v>3</v>
      </c>
    </row>
    <row r="4" ht="30" customHeight="1" spans="1:2">
      <c r="A4" s="13" t="s">
        <v>1780</v>
      </c>
      <c r="B4" s="13" t="s">
        <v>1749</v>
      </c>
    </row>
    <row r="5" s="49" customFormat="1" ht="30" customHeight="1" spans="1:2">
      <c r="A5" s="70" t="s">
        <v>1781</v>
      </c>
      <c r="B5" s="71">
        <v>79785</v>
      </c>
    </row>
    <row r="6" s="49" customFormat="1" ht="30" customHeight="1" spans="1:2">
      <c r="A6" s="70" t="s">
        <v>1782</v>
      </c>
      <c r="B6" s="71">
        <v>79785</v>
      </c>
    </row>
    <row r="7" s="49" customFormat="1" ht="30" customHeight="1" spans="1:2">
      <c r="A7" s="70" t="s">
        <v>1783</v>
      </c>
      <c r="B7" s="72">
        <f>B8+B9</f>
        <v>32959.510204</v>
      </c>
    </row>
    <row r="8" ht="30" customHeight="1" spans="1:2">
      <c r="A8" s="73" t="s">
        <v>1784</v>
      </c>
      <c r="B8" s="74">
        <v>23920.54</v>
      </c>
    </row>
    <row r="9" ht="30" customHeight="1" spans="1:2">
      <c r="A9" s="73" t="s">
        <v>1785</v>
      </c>
      <c r="B9" s="74">
        <v>9038.970204</v>
      </c>
    </row>
    <row r="10" s="49" customFormat="1" ht="30" customHeight="1" spans="1:2">
      <c r="A10" s="70" t="s">
        <v>1786</v>
      </c>
      <c r="B10" s="71">
        <v>58300</v>
      </c>
    </row>
    <row r="11" s="49" customFormat="1" ht="30" customHeight="1" spans="1:2">
      <c r="A11" s="70" t="s">
        <v>1787</v>
      </c>
      <c r="B11" s="75">
        <v>13.3404802744425</v>
      </c>
    </row>
    <row r="12" s="49" customFormat="1" ht="30" customHeight="1" spans="1:2">
      <c r="A12" s="70" t="s">
        <v>1788</v>
      </c>
      <c r="B12" s="75">
        <v>3.09811320754717</v>
      </c>
    </row>
    <row r="13" ht="81" customHeight="1" spans="1:9">
      <c r="A13" s="20" t="s">
        <v>1789</v>
      </c>
      <c r="B13" s="20"/>
      <c r="C13" s="52"/>
      <c r="D13" s="52"/>
      <c r="E13" s="52"/>
      <c r="F13" s="52"/>
      <c r="G13" s="52"/>
      <c r="H13" s="52"/>
      <c r="I13" s="52"/>
    </row>
    <row r="14" s="7"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7"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7"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7"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7"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7"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7"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7"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7"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7"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7"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7"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7"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7"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7"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7"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7"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7"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7"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7"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7"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7"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7"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sheetData>
  <mergeCells count="2">
    <mergeCell ref="A2:B2"/>
    <mergeCell ref="A13:B13"/>
  </mergeCells>
  <pageMargins left="0.590203972313348" right="0.590203972313348" top="0.786707251090703" bottom="0.786707251090703" header="0.499937478012926" footer="0.499937478012926"/>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06"/>
  <sheetViews>
    <sheetView view="pageBreakPreview" zoomScaleNormal="100" workbookViewId="0">
      <pane ySplit="5" topLeftCell="A6" activePane="bottomLeft" state="frozen"/>
      <selection/>
      <selection pane="bottomLeft" activeCell="C7" sqref="C7"/>
    </sheetView>
  </sheetViews>
  <sheetFormatPr defaultColWidth="9.71666666666667" defaultRowHeight="14.4" customHeight="1"/>
  <cols>
    <col min="1" max="1" width="9.71666666666667" style="52"/>
    <col min="2" max="2" width="19.9833333333333" style="52" customWidth="1"/>
    <col min="3" max="3" width="21.2666666666667" style="53" customWidth="1"/>
    <col min="4" max="7" width="9.9" style="54" customWidth="1"/>
    <col min="8" max="8" width="17.2333333333333" style="55" customWidth="1"/>
    <col min="9" max="9" width="20.5333333333333" style="52" customWidth="1"/>
    <col min="10" max="40" width="9.71666666666667" style="52"/>
    <col min="41" max="16384" width="9.71666666666667" style="7"/>
  </cols>
  <sheetData>
    <row r="1" s="8" customFormat="1" ht="24" customHeight="1" spans="1:8">
      <c r="A1" s="1" t="s">
        <v>1790</v>
      </c>
      <c r="D1" s="56"/>
      <c r="E1" s="56"/>
      <c r="F1" s="56"/>
      <c r="G1" s="56"/>
      <c r="H1" s="57"/>
    </row>
    <row r="2" s="9" customFormat="1" ht="42" customHeight="1" spans="1:1">
      <c r="A2" s="9" t="s">
        <v>1791</v>
      </c>
    </row>
    <row r="3" s="21" customFormat="1" ht="27" customHeight="1" spans="4:9">
      <c r="D3" s="58"/>
      <c r="E3" s="58"/>
      <c r="F3" s="58"/>
      <c r="I3" s="21" t="s">
        <v>3</v>
      </c>
    </row>
    <row r="4" s="52" customFormat="1" ht="30" customHeight="1" spans="1:9">
      <c r="A4" s="18" t="s">
        <v>1792</v>
      </c>
      <c r="B4" s="59" t="s">
        <v>1793</v>
      </c>
      <c r="C4" s="18" t="s">
        <v>1168</v>
      </c>
      <c r="D4" s="60" t="s">
        <v>1794</v>
      </c>
      <c r="E4" s="61"/>
      <c r="F4" s="62"/>
      <c r="G4" s="63" t="s">
        <v>1795</v>
      </c>
      <c r="H4" s="64"/>
      <c r="I4" s="68" t="s">
        <v>1796</v>
      </c>
    </row>
    <row r="5" s="52" customFormat="1" ht="30" customHeight="1" spans="1:9">
      <c r="A5" s="18"/>
      <c r="B5" s="65"/>
      <c r="C5" s="18"/>
      <c r="D5" s="63" t="s">
        <v>35</v>
      </c>
      <c r="E5" s="63" t="s">
        <v>1797</v>
      </c>
      <c r="F5" s="63" t="s">
        <v>1798</v>
      </c>
      <c r="G5" s="63" t="s">
        <v>1799</v>
      </c>
      <c r="H5" s="64" t="s">
        <v>1800</v>
      </c>
      <c r="I5" s="69"/>
    </row>
    <row r="6" s="52" customFormat="1" ht="44" customHeight="1" spans="1:9">
      <c r="A6" s="18" t="s">
        <v>1801</v>
      </c>
      <c r="B6" s="18" t="s">
        <v>1802</v>
      </c>
      <c r="C6" s="18" t="s">
        <v>1803</v>
      </c>
      <c r="D6" s="63">
        <f t="shared" ref="D6:D18" si="0">E6+F6</f>
        <v>14</v>
      </c>
      <c r="E6" s="63">
        <v>14</v>
      </c>
      <c r="F6" s="63"/>
      <c r="G6" s="63">
        <v>14</v>
      </c>
      <c r="H6" s="64">
        <f>G6/E6</f>
        <v>1</v>
      </c>
      <c r="I6" s="18" t="s">
        <v>1804</v>
      </c>
    </row>
    <row r="7" s="52" customFormat="1" ht="44" customHeight="1" spans="1:9">
      <c r="A7" s="18" t="s">
        <v>1801</v>
      </c>
      <c r="B7" s="66" t="s">
        <v>1805</v>
      </c>
      <c r="C7" s="66" t="s">
        <v>1806</v>
      </c>
      <c r="D7" s="63">
        <f t="shared" si="0"/>
        <v>9000</v>
      </c>
      <c r="E7" s="63"/>
      <c r="F7" s="67">
        <v>9000</v>
      </c>
      <c r="G7" s="67">
        <v>9000</v>
      </c>
      <c r="H7" s="64">
        <f t="shared" ref="H7:H18" si="1">G7/F7</f>
        <v>1</v>
      </c>
      <c r="I7" s="16" t="s">
        <v>1807</v>
      </c>
    </row>
    <row r="8" s="52" customFormat="1" ht="44" customHeight="1" spans="1:9">
      <c r="A8" s="18" t="s">
        <v>1801</v>
      </c>
      <c r="B8" s="66" t="s">
        <v>1808</v>
      </c>
      <c r="C8" s="66" t="s">
        <v>1809</v>
      </c>
      <c r="D8" s="63">
        <f t="shared" si="0"/>
        <v>8590</v>
      </c>
      <c r="E8" s="63"/>
      <c r="F8" s="67">
        <v>8590</v>
      </c>
      <c r="G8" s="67">
        <v>8590</v>
      </c>
      <c r="H8" s="64">
        <f t="shared" si="1"/>
        <v>1</v>
      </c>
      <c r="I8" s="16" t="s">
        <v>1810</v>
      </c>
    </row>
    <row r="9" s="52" customFormat="1" ht="44" customHeight="1" spans="1:9">
      <c r="A9" s="18" t="s">
        <v>1801</v>
      </c>
      <c r="B9" s="66" t="s">
        <v>1805</v>
      </c>
      <c r="C9" s="66" t="s">
        <v>1811</v>
      </c>
      <c r="D9" s="63">
        <f t="shared" si="0"/>
        <v>2000</v>
      </c>
      <c r="E9" s="63"/>
      <c r="F9" s="67">
        <v>2000</v>
      </c>
      <c r="G9" s="67">
        <v>2000</v>
      </c>
      <c r="H9" s="64">
        <f t="shared" si="1"/>
        <v>1</v>
      </c>
      <c r="I9" s="16" t="s">
        <v>1812</v>
      </c>
    </row>
    <row r="10" s="52" customFormat="1" ht="44" customHeight="1" spans="1:9">
      <c r="A10" s="18" t="s">
        <v>1801</v>
      </c>
      <c r="B10" s="66" t="s">
        <v>1813</v>
      </c>
      <c r="C10" s="66" t="s">
        <v>1814</v>
      </c>
      <c r="D10" s="63">
        <f t="shared" si="0"/>
        <v>7000</v>
      </c>
      <c r="E10" s="63"/>
      <c r="F10" s="67">
        <v>7000</v>
      </c>
      <c r="G10" s="67">
        <v>7000</v>
      </c>
      <c r="H10" s="64">
        <f t="shared" si="1"/>
        <v>1</v>
      </c>
      <c r="I10" s="16" t="s">
        <v>1815</v>
      </c>
    </row>
    <row r="11" s="52" customFormat="1" ht="44" customHeight="1" spans="1:9">
      <c r="A11" s="18" t="s">
        <v>1801</v>
      </c>
      <c r="B11" s="66" t="s">
        <v>1813</v>
      </c>
      <c r="C11" s="66" t="s">
        <v>1816</v>
      </c>
      <c r="D11" s="63">
        <f t="shared" si="0"/>
        <v>8610</v>
      </c>
      <c r="E11" s="63"/>
      <c r="F11" s="67">
        <v>8610</v>
      </c>
      <c r="G11" s="67">
        <v>8610</v>
      </c>
      <c r="H11" s="64">
        <f t="shared" si="1"/>
        <v>1</v>
      </c>
      <c r="I11" s="16" t="s">
        <v>1815</v>
      </c>
    </row>
    <row r="12" s="52" customFormat="1" ht="44" customHeight="1" spans="1:9">
      <c r="A12" s="18" t="s">
        <v>1801</v>
      </c>
      <c r="B12" s="66" t="s">
        <v>1813</v>
      </c>
      <c r="C12" s="66" t="s">
        <v>1817</v>
      </c>
      <c r="D12" s="63">
        <f t="shared" si="0"/>
        <v>4200</v>
      </c>
      <c r="E12" s="63"/>
      <c r="F12" s="67">
        <v>4200</v>
      </c>
      <c r="G12" s="67">
        <v>4200</v>
      </c>
      <c r="H12" s="64">
        <f t="shared" si="1"/>
        <v>1</v>
      </c>
      <c r="I12" s="16" t="s">
        <v>1815</v>
      </c>
    </row>
    <row r="13" s="52" customFormat="1" ht="44" customHeight="1" spans="1:9">
      <c r="A13" s="18" t="s">
        <v>1801</v>
      </c>
      <c r="B13" s="66" t="s">
        <v>1818</v>
      </c>
      <c r="C13" s="66" t="s">
        <v>1819</v>
      </c>
      <c r="D13" s="63">
        <f t="shared" si="0"/>
        <v>1200</v>
      </c>
      <c r="E13" s="17"/>
      <c r="F13" s="67">
        <v>1200</v>
      </c>
      <c r="G13" s="67">
        <v>1200</v>
      </c>
      <c r="H13" s="64">
        <f t="shared" si="1"/>
        <v>1</v>
      </c>
      <c r="I13" s="16" t="s">
        <v>1820</v>
      </c>
    </row>
    <row r="14" s="52" customFormat="1" ht="44" customHeight="1" spans="1:9">
      <c r="A14" s="18" t="s">
        <v>1801</v>
      </c>
      <c r="B14" s="66" t="s">
        <v>1813</v>
      </c>
      <c r="C14" s="66" t="s">
        <v>1821</v>
      </c>
      <c r="D14" s="63">
        <f t="shared" si="0"/>
        <v>6300</v>
      </c>
      <c r="E14" s="17"/>
      <c r="F14" s="67">
        <v>6300</v>
      </c>
      <c r="G14" s="67">
        <v>6300</v>
      </c>
      <c r="H14" s="64">
        <f t="shared" si="1"/>
        <v>1</v>
      </c>
      <c r="I14" s="16" t="s">
        <v>1807</v>
      </c>
    </row>
    <row r="15" s="52" customFormat="1" ht="44" customHeight="1" spans="1:9">
      <c r="A15" s="18" t="s">
        <v>1801</v>
      </c>
      <c r="B15" s="66" t="s">
        <v>1805</v>
      </c>
      <c r="C15" s="66" t="s">
        <v>1822</v>
      </c>
      <c r="D15" s="63">
        <f t="shared" si="0"/>
        <v>4000</v>
      </c>
      <c r="E15" s="17"/>
      <c r="F15" s="67">
        <v>4000</v>
      </c>
      <c r="G15" s="67">
        <v>4000</v>
      </c>
      <c r="H15" s="64">
        <f t="shared" si="1"/>
        <v>1</v>
      </c>
      <c r="I15" s="16" t="s">
        <v>1815</v>
      </c>
    </row>
    <row r="16" s="52" customFormat="1" ht="44" customHeight="1" spans="1:9">
      <c r="A16" s="18" t="s">
        <v>1801</v>
      </c>
      <c r="B16" s="66" t="s">
        <v>1823</v>
      </c>
      <c r="C16" s="66" t="s">
        <v>1824</v>
      </c>
      <c r="D16" s="63">
        <f t="shared" si="0"/>
        <v>2700</v>
      </c>
      <c r="E16" s="17"/>
      <c r="F16" s="67">
        <v>2700</v>
      </c>
      <c r="G16" s="67">
        <v>2700</v>
      </c>
      <c r="H16" s="64">
        <f t="shared" si="1"/>
        <v>1</v>
      </c>
      <c r="I16" s="16" t="s">
        <v>1815</v>
      </c>
    </row>
    <row r="17" s="52" customFormat="1" ht="44" customHeight="1" spans="1:9">
      <c r="A17" s="18" t="s">
        <v>1801</v>
      </c>
      <c r="B17" s="66" t="s">
        <v>1805</v>
      </c>
      <c r="C17" s="66" t="s">
        <v>1825</v>
      </c>
      <c r="D17" s="63">
        <f t="shared" si="0"/>
        <v>3200</v>
      </c>
      <c r="E17" s="17"/>
      <c r="F17" s="67">
        <v>3200</v>
      </c>
      <c r="G17" s="67">
        <v>3200</v>
      </c>
      <c r="H17" s="64">
        <f t="shared" si="1"/>
        <v>1</v>
      </c>
      <c r="I17" s="16" t="s">
        <v>1810</v>
      </c>
    </row>
    <row r="18" s="52" customFormat="1" ht="44" customHeight="1" spans="1:9">
      <c r="A18" s="18" t="s">
        <v>1801</v>
      </c>
      <c r="B18" s="66" t="s">
        <v>1826</v>
      </c>
      <c r="C18" s="67" t="s">
        <v>1827</v>
      </c>
      <c r="D18" s="63">
        <f t="shared" si="0"/>
        <v>1500</v>
      </c>
      <c r="E18" s="24"/>
      <c r="F18" s="67">
        <v>1500</v>
      </c>
      <c r="G18" s="67">
        <v>1500</v>
      </c>
      <c r="H18" s="64">
        <f t="shared" si="1"/>
        <v>1</v>
      </c>
      <c r="I18" s="16" t="s">
        <v>1828</v>
      </c>
    </row>
    <row r="19" s="5" customFormat="1" ht="54" customHeight="1" spans="1:9">
      <c r="A19" s="20" t="s">
        <v>1829</v>
      </c>
      <c r="B19" s="20"/>
      <c r="C19" s="20"/>
      <c r="D19" s="20"/>
      <c r="E19" s="20"/>
      <c r="F19" s="20"/>
      <c r="G19" s="20"/>
      <c r="H19" s="20"/>
      <c r="I19" s="20"/>
    </row>
    <row r="20" s="7" customFormat="1" ht="24" customHeight="1" spans="1:40">
      <c r="A20" s="52"/>
      <c r="B20" s="52"/>
      <c r="C20" s="53"/>
      <c r="D20" s="54"/>
      <c r="E20" s="54"/>
      <c r="F20" s="54"/>
      <c r="G20" s="54"/>
      <c r="H20" s="55"/>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row>
    <row r="21" s="7" customFormat="1" ht="24" customHeight="1" spans="1:40">
      <c r="A21" s="52"/>
      <c r="B21" s="52"/>
      <c r="C21" s="53"/>
      <c r="D21" s="54"/>
      <c r="E21" s="54"/>
      <c r="F21" s="54"/>
      <c r="G21" s="54"/>
      <c r="H21" s="55"/>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row>
    <row r="22" s="7" customFormat="1" ht="24" customHeight="1" spans="1:40">
      <c r="A22" s="52"/>
      <c r="B22" s="52"/>
      <c r="C22" s="53"/>
      <c r="D22" s="54"/>
      <c r="E22" s="54"/>
      <c r="F22" s="54"/>
      <c r="G22" s="54"/>
      <c r="H22" s="55"/>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row>
    <row r="23" s="7" customFormat="1" ht="24" customHeight="1" spans="1:40">
      <c r="A23" s="52"/>
      <c r="B23" s="52"/>
      <c r="C23" s="53"/>
      <c r="D23" s="54"/>
      <c r="E23" s="54"/>
      <c r="F23" s="54"/>
      <c r="G23" s="54"/>
      <c r="H23" s="55"/>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row>
    <row r="24" s="7" customFormat="1" ht="24" customHeight="1" spans="1:40">
      <c r="A24" s="52"/>
      <c r="B24" s="52"/>
      <c r="C24" s="53"/>
      <c r="D24" s="54"/>
      <c r="E24" s="54"/>
      <c r="F24" s="54"/>
      <c r="G24" s="54"/>
      <c r="H24" s="55"/>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row>
    <row r="25" s="7" customFormat="1" ht="24" customHeight="1" spans="1:40">
      <c r="A25" s="52"/>
      <c r="B25" s="52"/>
      <c r="C25" s="53"/>
      <c r="D25" s="54"/>
      <c r="E25" s="54"/>
      <c r="F25" s="54"/>
      <c r="G25" s="54"/>
      <c r="H25" s="55"/>
      <c r="I25" s="52"/>
      <c r="J25" s="52"/>
      <c r="K25" s="52"/>
      <c r="L25" s="52"/>
      <c r="M25" s="52"/>
      <c r="N25" s="52"/>
      <c r="O25" s="52"/>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row>
    <row r="26" s="7" customFormat="1" ht="24" customHeight="1" spans="1:40">
      <c r="A26" s="52"/>
      <c r="B26" s="52"/>
      <c r="C26" s="53"/>
      <c r="D26" s="54"/>
      <c r="E26" s="54"/>
      <c r="F26" s="54"/>
      <c r="G26" s="54"/>
      <c r="H26" s="55"/>
      <c r="I26" s="52"/>
      <c r="J26" s="52"/>
      <c r="K26" s="52"/>
      <c r="L26" s="52"/>
      <c r="M26" s="52"/>
      <c r="N26" s="52"/>
      <c r="O26" s="52"/>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row>
    <row r="27" s="7" customFormat="1" ht="24" customHeight="1" spans="1:40">
      <c r="A27" s="52"/>
      <c r="B27" s="52"/>
      <c r="C27" s="53"/>
      <c r="D27" s="54"/>
      <c r="E27" s="54"/>
      <c r="F27" s="54"/>
      <c r="G27" s="54"/>
      <c r="H27" s="55"/>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row>
    <row r="28" s="7" customFormat="1" ht="24" customHeight="1" spans="1:40">
      <c r="A28" s="52"/>
      <c r="B28" s="52"/>
      <c r="C28" s="53"/>
      <c r="D28" s="54"/>
      <c r="E28" s="54"/>
      <c r="F28" s="54"/>
      <c r="G28" s="54"/>
      <c r="H28" s="55"/>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row>
    <row r="29" s="7" customFormat="1" ht="24" customHeight="1" spans="1:40">
      <c r="A29" s="52"/>
      <c r="B29" s="52"/>
      <c r="C29" s="53"/>
      <c r="D29" s="54"/>
      <c r="E29" s="54"/>
      <c r="F29" s="54"/>
      <c r="G29" s="54"/>
      <c r="H29" s="55"/>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row>
    <row r="30" s="7" customFormat="1" ht="24" customHeight="1" spans="1:40">
      <c r="A30" s="52"/>
      <c r="B30" s="52"/>
      <c r="C30" s="53"/>
      <c r="D30" s="54"/>
      <c r="E30" s="54"/>
      <c r="F30" s="54"/>
      <c r="G30" s="54"/>
      <c r="H30" s="55"/>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row>
    <row r="31" s="7" customFormat="1" ht="24" customHeight="1" spans="1:40">
      <c r="A31" s="52"/>
      <c r="B31" s="52"/>
      <c r="C31" s="53"/>
      <c r="D31" s="54"/>
      <c r="E31" s="54"/>
      <c r="F31" s="54"/>
      <c r="G31" s="54"/>
      <c r="H31" s="55"/>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row>
    <row r="32" s="7" customFormat="1" ht="24" customHeight="1" spans="1:40">
      <c r="A32" s="52"/>
      <c r="B32" s="52"/>
      <c r="C32" s="53"/>
      <c r="D32" s="54"/>
      <c r="E32" s="54"/>
      <c r="F32" s="54"/>
      <c r="G32" s="54"/>
      <c r="H32" s="55"/>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row>
    <row r="33" s="7" customFormat="1" ht="24" customHeight="1" spans="1:40">
      <c r="A33" s="52"/>
      <c r="B33" s="52"/>
      <c r="C33" s="53"/>
      <c r="D33" s="54"/>
      <c r="E33" s="54"/>
      <c r="F33" s="54"/>
      <c r="G33" s="54"/>
      <c r="H33" s="55"/>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row>
    <row r="34" s="7" customFormat="1" ht="24" customHeight="1" spans="1:40">
      <c r="A34" s="52"/>
      <c r="B34" s="52"/>
      <c r="C34" s="53"/>
      <c r="D34" s="54"/>
      <c r="E34" s="54"/>
      <c r="F34" s="54"/>
      <c r="G34" s="54"/>
      <c r="H34" s="55"/>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row>
    <row r="35" s="7" customFormat="1" ht="24" customHeight="1" spans="1:40">
      <c r="A35" s="52"/>
      <c r="B35" s="52"/>
      <c r="C35" s="53"/>
      <c r="D35" s="54"/>
      <c r="E35" s="54"/>
      <c r="F35" s="54"/>
      <c r="G35" s="54"/>
      <c r="H35" s="55"/>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row>
    <row r="36" s="7" customFormat="1" ht="24" customHeight="1" spans="1:40">
      <c r="A36" s="52"/>
      <c r="B36" s="52"/>
      <c r="C36" s="53"/>
      <c r="D36" s="54"/>
      <c r="E36" s="54"/>
      <c r="F36" s="54"/>
      <c r="G36" s="54"/>
      <c r="H36" s="55"/>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row>
    <row r="37" s="7" customFormat="1" ht="24" customHeight="1" spans="1:40">
      <c r="A37" s="52"/>
      <c r="B37" s="52"/>
      <c r="C37" s="53"/>
      <c r="D37" s="54"/>
      <c r="E37" s="54"/>
      <c r="F37" s="54"/>
      <c r="G37" s="54"/>
      <c r="H37" s="55"/>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row>
    <row r="38" s="7" customFormat="1" ht="24" customHeight="1" spans="1:40">
      <c r="A38" s="52"/>
      <c r="B38" s="52"/>
      <c r="C38" s="53"/>
      <c r="D38" s="54"/>
      <c r="E38" s="54"/>
      <c r="F38" s="54"/>
      <c r="G38" s="54"/>
      <c r="H38" s="55"/>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row>
    <row r="39" s="7" customFormat="1" ht="24" customHeight="1" spans="1:40">
      <c r="A39" s="52"/>
      <c r="B39" s="52"/>
      <c r="C39" s="53"/>
      <c r="D39" s="54"/>
      <c r="E39" s="54"/>
      <c r="F39" s="54"/>
      <c r="G39" s="54"/>
      <c r="H39" s="55"/>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row>
    <row r="40" s="7" customFormat="1" ht="24" customHeight="1" spans="1:40">
      <c r="A40" s="52"/>
      <c r="B40" s="52"/>
      <c r="C40" s="53"/>
      <c r="D40" s="54"/>
      <c r="E40" s="54"/>
      <c r="F40" s="54"/>
      <c r="G40" s="54"/>
      <c r="H40" s="55"/>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row>
    <row r="41" s="7" customFormat="1" ht="24" customHeight="1" spans="1:40">
      <c r="A41" s="52"/>
      <c r="B41" s="52"/>
      <c r="C41" s="53"/>
      <c r="D41" s="54"/>
      <c r="E41" s="54"/>
      <c r="F41" s="54"/>
      <c r="G41" s="54"/>
      <c r="H41" s="55"/>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row>
    <row r="42" s="7" customFormat="1" ht="24" customHeight="1" spans="1:40">
      <c r="A42" s="52"/>
      <c r="B42" s="52"/>
      <c r="C42" s="53"/>
      <c r="D42" s="54"/>
      <c r="E42" s="54"/>
      <c r="F42" s="54"/>
      <c r="G42" s="54"/>
      <c r="H42" s="55"/>
      <c r="I42" s="52"/>
      <c r="J42" s="52"/>
      <c r="K42" s="52"/>
      <c r="L42" s="52"/>
      <c r="M42" s="52"/>
      <c r="N42" s="52"/>
      <c r="O42" s="52"/>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row>
    <row r="43" s="7" customFormat="1" ht="24" customHeight="1" spans="1:40">
      <c r="A43" s="52"/>
      <c r="B43" s="52"/>
      <c r="C43" s="53"/>
      <c r="D43" s="54"/>
      <c r="E43" s="54"/>
      <c r="F43" s="54"/>
      <c r="G43" s="54"/>
      <c r="H43" s="55"/>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row>
    <row r="44" s="7" customFormat="1" ht="24" customHeight="1" spans="1:40">
      <c r="A44" s="52"/>
      <c r="B44" s="52"/>
      <c r="C44" s="53"/>
      <c r="D44" s="54"/>
      <c r="E44" s="54"/>
      <c r="F44" s="54"/>
      <c r="G44" s="54"/>
      <c r="H44" s="55"/>
      <c r="I44" s="52"/>
      <c r="J44" s="52"/>
      <c r="K44" s="52"/>
      <c r="L44" s="52"/>
      <c r="M44" s="52"/>
      <c r="N44" s="52"/>
      <c r="O44" s="52"/>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row>
    <row r="45" s="7" customFormat="1" ht="24" customHeight="1" spans="1:40">
      <c r="A45" s="52"/>
      <c r="B45" s="52"/>
      <c r="C45" s="53"/>
      <c r="D45" s="54"/>
      <c r="E45" s="54"/>
      <c r="F45" s="54"/>
      <c r="G45" s="54"/>
      <c r="H45" s="55"/>
      <c r="I45" s="52"/>
      <c r="J45" s="52"/>
      <c r="K45" s="52"/>
      <c r="L45" s="52"/>
      <c r="M45" s="52"/>
      <c r="N45" s="52"/>
      <c r="O45" s="52"/>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row>
    <row r="46" s="7" customFormat="1" ht="24" customHeight="1" spans="1:40">
      <c r="A46" s="52"/>
      <c r="B46" s="52"/>
      <c r="C46" s="53"/>
      <c r="D46" s="54"/>
      <c r="E46" s="54"/>
      <c r="F46" s="54"/>
      <c r="G46" s="54"/>
      <c r="H46" s="55"/>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row>
    <row r="47" s="7" customFormat="1" ht="24" customHeight="1" spans="1:40">
      <c r="A47" s="52"/>
      <c r="B47" s="52"/>
      <c r="C47" s="53"/>
      <c r="D47" s="54"/>
      <c r="E47" s="54"/>
      <c r="F47" s="54"/>
      <c r="G47" s="54"/>
      <c r="H47" s="55"/>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row>
    <row r="48" s="7" customFormat="1" ht="24" customHeight="1" spans="1:40">
      <c r="A48" s="52"/>
      <c r="B48" s="52"/>
      <c r="C48" s="53"/>
      <c r="D48" s="54"/>
      <c r="E48" s="54"/>
      <c r="F48" s="54"/>
      <c r="G48" s="54"/>
      <c r="H48" s="55"/>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row>
    <row r="49" s="7" customFormat="1" ht="24" customHeight="1" spans="1:40">
      <c r="A49" s="52"/>
      <c r="B49" s="52"/>
      <c r="C49" s="53"/>
      <c r="D49" s="54"/>
      <c r="E49" s="54"/>
      <c r="F49" s="54"/>
      <c r="G49" s="54"/>
      <c r="H49" s="55"/>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row>
    <row r="50" s="7" customFormat="1" ht="24" customHeight="1" spans="1:40">
      <c r="A50" s="52"/>
      <c r="B50" s="52"/>
      <c r="C50" s="53"/>
      <c r="D50" s="54"/>
      <c r="E50" s="54"/>
      <c r="F50" s="54"/>
      <c r="G50" s="54"/>
      <c r="H50" s="55"/>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row>
    <row r="51" s="7" customFormat="1" ht="24" customHeight="1" spans="1:40">
      <c r="A51" s="52"/>
      <c r="B51" s="52"/>
      <c r="C51" s="53"/>
      <c r="D51" s="54"/>
      <c r="E51" s="54"/>
      <c r="F51" s="54"/>
      <c r="G51" s="54"/>
      <c r="H51" s="55"/>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row>
    <row r="52" s="7" customFormat="1" ht="24" customHeight="1" spans="1:40">
      <c r="A52" s="52"/>
      <c r="B52" s="52"/>
      <c r="C52" s="53"/>
      <c r="D52" s="54"/>
      <c r="E52" s="54"/>
      <c r="F52" s="54"/>
      <c r="G52" s="54"/>
      <c r="H52" s="55"/>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row>
    <row r="53" s="7" customFormat="1" ht="24" customHeight="1" spans="1:40">
      <c r="A53" s="52"/>
      <c r="B53" s="52"/>
      <c r="C53" s="53"/>
      <c r="D53" s="54"/>
      <c r="E53" s="54"/>
      <c r="F53" s="54"/>
      <c r="G53" s="54"/>
      <c r="H53" s="55"/>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row>
    <row r="54" s="7" customFormat="1" ht="24" customHeight="1" spans="1:40">
      <c r="A54" s="52"/>
      <c r="B54" s="52"/>
      <c r="C54" s="53"/>
      <c r="D54" s="54"/>
      <c r="E54" s="54"/>
      <c r="F54" s="54"/>
      <c r="G54" s="54"/>
      <c r="H54" s="55"/>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row>
    <row r="55" s="7" customFormat="1" ht="24" customHeight="1" spans="1:40">
      <c r="A55" s="52"/>
      <c r="B55" s="52"/>
      <c r="C55" s="53"/>
      <c r="D55" s="54"/>
      <c r="E55" s="54"/>
      <c r="F55" s="54"/>
      <c r="G55" s="54"/>
      <c r="H55" s="55"/>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row>
    <row r="56" s="7" customFormat="1" ht="24" customHeight="1" spans="1:40">
      <c r="A56" s="52"/>
      <c r="B56" s="52"/>
      <c r="C56" s="53"/>
      <c r="D56" s="54"/>
      <c r="E56" s="54"/>
      <c r="F56" s="54"/>
      <c r="G56" s="54"/>
      <c r="H56" s="55"/>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row>
    <row r="57" s="7" customFormat="1" ht="24" customHeight="1" spans="1:40">
      <c r="A57" s="52"/>
      <c r="B57" s="52"/>
      <c r="C57" s="53"/>
      <c r="D57" s="54"/>
      <c r="E57" s="54"/>
      <c r="F57" s="54"/>
      <c r="G57" s="54"/>
      <c r="H57" s="55"/>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row>
    <row r="58" s="7" customFormat="1" ht="24" customHeight="1" spans="1:40">
      <c r="A58" s="52"/>
      <c r="B58" s="52"/>
      <c r="C58" s="53"/>
      <c r="D58" s="54"/>
      <c r="E58" s="54"/>
      <c r="F58" s="54"/>
      <c r="G58" s="54"/>
      <c r="H58" s="55"/>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row>
    <row r="59" s="7" customFormat="1" ht="24" customHeight="1" spans="1:40">
      <c r="A59" s="52"/>
      <c r="B59" s="52"/>
      <c r="C59" s="53"/>
      <c r="D59" s="54"/>
      <c r="E59" s="54"/>
      <c r="F59" s="54"/>
      <c r="G59" s="54"/>
      <c r="H59" s="55"/>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row>
    <row r="60" s="7" customFormat="1" ht="24" customHeight="1" spans="1:40">
      <c r="A60" s="52"/>
      <c r="B60" s="52"/>
      <c r="C60" s="53"/>
      <c r="D60" s="54"/>
      <c r="E60" s="54"/>
      <c r="F60" s="54"/>
      <c r="G60" s="54"/>
      <c r="H60" s="55"/>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row>
    <row r="61" s="7" customFormat="1" ht="24" customHeight="1" spans="1:40">
      <c r="A61" s="52"/>
      <c r="B61" s="52"/>
      <c r="C61" s="53"/>
      <c r="D61" s="54"/>
      <c r="E61" s="54"/>
      <c r="F61" s="54"/>
      <c r="G61" s="54"/>
      <c r="H61" s="55"/>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row>
    <row r="62" s="7" customFormat="1" ht="24" customHeight="1" spans="1:40">
      <c r="A62" s="52"/>
      <c r="B62" s="52"/>
      <c r="C62" s="53"/>
      <c r="D62" s="54"/>
      <c r="E62" s="54"/>
      <c r="F62" s="54"/>
      <c r="G62" s="54"/>
      <c r="H62" s="55"/>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row>
    <row r="63" s="7" customFormat="1" ht="24" customHeight="1" spans="1:40">
      <c r="A63" s="52"/>
      <c r="B63" s="52"/>
      <c r="C63" s="53"/>
      <c r="D63" s="54"/>
      <c r="E63" s="54"/>
      <c r="F63" s="54"/>
      <c r="G63" s="54"/>
      <c r="H63" s="55"/>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row>
    <row r="64" s="7" customFormat="1" ht="24" customHeight="1" spans="1:40">
      <c r="A64" s="52"/>
      <c r="B64" s="52"/>
      <c r="C64" s="53"/>
      <c r="D64" s="54"/>
      <c r="E64" s="54"/>
      <c r="F64" s="54"/>
      <c r="G64" s="54"/>
      <c r="H64" s="55"/>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row>
    <row r="65" s="7" customFormat="1" ht="24" customHeight="1" spans="1:40">
      <c r="A65" s="52"/>
      <c r="B65" s="52"/>
      <c r="C65" s="53"/>
      <c r="D65" s="54"/>
      <c r="E65" s="54"/>
      <c r="F65" s="54"/>
      <c r="G65" s="54"/>
      <c r="H65" s="55"/>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row>
    <row r="66" s="7" customFormat="1" ht="24" customHeight="1" spans="1:40">
      <c r="A66" s="52"/>
      <c r="B66" s="52"/>
      <c r="C66" s="53"/>
      <c r="D66" s="54"/>
      <c r="E66" s="54"/>
      <c r="F66" s="54"/>
      <c r="G66" s="54"/>
      <c r="H66" s="55"/>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row>
    <row r="67" s="7" customFormat="1" ht="24" customHeight="1" spans="1:40">
      <c r="A67" s="52"/>
      <c r="B67" s="52"/>
      <c r="C67" s="53"/>
      <c r="D67" s="54"/>
      <c r="E67" s="54"/>
      <c r="F67" s="54"/>
      <c r="G67" s="54"/>
      <c r="H67" s="55"/>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row>
    <row r="68" s="7" customFormat="1" ht="24" customHeight="1" spans="1:40">
      <c r="A68" s="52"/>
      <c r="B68" s="52"/>
      <c r="C68" s="53"/>
      <c r="D68" s="54"/>
      <c r="E68" s="54"/>
      <c r="F68" s="54"/>
      <c r="G68" s="54"/>
      <c r="H68" s="55"/>
      <c r="I68" s="5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row>
    <row r="69" s="7" customFormat="1" ht="24" customHeight="1" spans="1:40">
      <c r="A69" s="52"/>
      <c r="B69" s="52"/>
      <c r="C69" s="53"/>
      <c r="D69" s="54"/>
      <c r="E69" s="54"/>
      <c r="F69" s="54"/>
      <c r="G69" s="54"/>
      <c r="H69" s="55"/>
      <c r="I69" s="5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row>
    <row r="70" s="7" customFormat="1" ht="24" customHeight="1" spans="1:40">
      <c r="A70" s="52"/>
      <c r="B70" s="52"/>
      <c r="C70" s="53"/>
      <c r="D70" s="54"/>
      <c r="E70" s="54"/>
      <c r="F70" s="54"/>
      <c r="G70" s="54"/>
      <c r="H70" s="55"/>
      <c r="I70" s="5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row>
    <row r="71" s="7" customFormat="1" ht="24" customHeight="1" spans="1:40">
      <c r="A71" s="52"/>
      <c r="B71" s="52"/>
      <c r="C71" s="53"/>
      <c r="D71" s="54"/>
      <c r="E71" s="54"/>
      <c r="F71" s="54"/>
      <c r="G71" s="54"/>
      <c r="H71" s="55"/>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row>
    <row r="72" s="7" customFormat="1" ht="24" customHeight="1" spans="1:40">
      <c r="A72" s="52"/>
      <c r="B72" s="52"/>
      <c r="C72" s="53"/>
      <c r="D72" s="54"/>
      <c r="E72" s="54"/>
      <c r="F72" s="54"/>
      <c r="G72" s="54"/>
      <c r="H72" s="55"/>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row>
    <row r="73" s="7" customFormat="1" ht="24" customHeight="1" spans="1:40">
      <c r="A73" s="52"/>
      <c r="B73" s="52"/>
      <c r="C73" s="53"/>
      <c r="D73" s="54"/>
      <c r="E73" s="54"/>
      <c r="F73" s="54"/>
      <c r="G73" s="54"/>
      <c r="H73" s="55"/>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row>
    <row r="74" s="7" customFormat="1" ht="24" customHeight="1" spans="1:40">
      <c r="A74" s="52"/>
      <c r="B74" s="52"/>
      <c r="C74" s="53"/>
      <c r="D74" s="54"/>
      <c r="E74" s="54"/>
      <c r="F74" s="54"/>
      <c r="G74" s="54"/>
      <c r="H74" s="55"/>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row>
    <row r="75" s="7" customFormat="1" ht="24" customHeight="1" spans="1:40">
      <c r="A75" s="52"/>
      <c r="B75" s="52"/>
      <c r="C75" s="53"/>
      <c r="D75" s="54"/>
      <c r="E75" s="54"/>
      <c r="F75" s="54"/>
      <c r="G75" s="54"/>
      <c r="H75" s="55"/>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row>
    <row r="76" s="7" customFormat="1" ht="24" customHeight="1" spans="1:40">
      <c r="A76" s="52"/>
      <c r="B76" s="52"/>
      <c r="C76" s="53"/>
      <c r="D76" s="54"/>
      <c r="E76" s="54"/>
      <c r="F76" s="54"/>
      <c r="G76" s="54"/>
      <c r="H76" s="55"/>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row>
    <row r="77" s="7" customFormat="1" ht="24" customHeight="1" spans="1:40">
      <c r="A77" s="52"/>
      <c r="B77" s="52"/>
      <c r="C77" s="53"/>
      <c r="D77" s="54"/>
      <c r="E77" s="54"/>
      <c r="F77" s="54"/>
      <c r="G77" s="54"/>
      <c r="H77" s="55"/>
      <c r="I77" s="5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row>
    <row r="78" s="7" customFormat="1" ht="24" customHeight="1" spans="1:40">
      <c r="A78" s="52"/>
      <c r="B78" s="52"/>
      <c r="C78" s="53"/>
      <c r="D78" s="54"/>
      <c r="E78" s="54"/>
      <c r="F78" s="54"/>
      <c r="G78" s="54"/>
      <c r="H78" s="55"/>
      <c r="I78" s="5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row>
    <row r="79" s="7" customFormat="1" ht="24" customHeight="1" spans="1:40">
      <c r="A79" s="52"/>
      <c r="B79" s="52"/>
      <c r="C79" s="53"/>
      <c r="D79" s="54"/>
      <c r="E79" s="54"/>
      <c r="F79" s="54"/>
      <c r="G79" s="54"/>
      <c r="H79" s="55"/>
      <c r="I79" s="5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row>
    <row r="80" s="7" customFormat="1" ht="24" customHeight="1" spans="1:40">
      <c r="A80" s="52"/>
      <c r="B80" s="52"/>
      <c r="C80" s="53"/>
      <c r="D80" s="54"/>
      <c r="E80" s="54"/>
      <c r="F80" s="54"/>
      <c r="G80" s="54"/>
      <c r="H80" s="55"/>
      <c r="I80" s="5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row>
    <row r="81" s="7" customFormat="1" ht="24" customHeight="1" spans="1:40">
      <c r="A81" s="52"/>
      <c r="B81" s="52"/>
      <c r="C81" s="53"/>
      <c r="D81" s="54"/>
      <c r="E81" s="54"/>
      <c r="F81" s="54"/>
      <c r="G81" s="54"/>
      <c r="H81" s="55"/>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row>
    <row r="82" s="7" customFormat="1" ht="24" customHeight="1" spans="1:40">
      <c r="A82" s="52"/>
      <c r="B82" s="52"/>
      <c r="C82" s="53"/>
      <c r="D82" s="54"/>
      <c r="E82" s="54"/>
      <c r="F82" s="54"/>
      <c r="G82" s="54"/>
      <c r="H82" s="55"/>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row>
    <row r="83" s="7" customFormat="1" ht="24" customHeight="1" spans="1:40">
      <c r="A83" s="52"/>
      <c r="B83" s="52"/>
      <c r="C83" s="53"/>
      <c r="D83" s="54"/>
      <c r="E83" s="54"/>
      <c r="F83" s="54"/>
      <c r="G83" s="54"/>
      <c r="H83" s="55"/>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row>
    <row r="84" s="7" customFormat="1" ht="24" customHeight="1" spans="1:40">
      <c r="A84" s="52"/>
      <c r="B84" s="52"/>
      <c r="C84" s="53"/>
      <c r="D84" s="54"/>
      <c r="E84" s="54"/>
      <c r="F84" s="54"/>
      <c r="G84" s="54"/>
      <c r="H84" s="55"/>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row>
    <row r="85" s="7" customFormat="1" ht="24" customHeight="1" spans="1:40">
      <c r="A85" s="52"/>
      <c r="B85" s="52"/>
      <c r="C85" s="53"/>
      <c r="D85" s="54"/>
      <c r="E85" s="54"/>
      <c r="F85" s="54"/>
      <c r="G85" s="54"/>
      <c r="H85" s="55"/>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row>
    <row r="86" s="7" customFormat="1" ht="24" customHeight="1" spans="1:40">
      <c r="A86" s="52"/>
      <c r="B86" s="52"/>
      <c r="C86" s="53"/>
      <c r="D86" s="54"/>
      <c r="E86" s="54"/>
      <c r="F86" s="54"/>
      <c r="G86" s="54"/>
      <c r="H86" s="55"/>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row>
    <row r="87" s="7" customFormat="1" ht="24" customHeight="1" spans="1:40">
      <c r="A87" s="52"/>
      <c r="B87" s="52"/>
      <c r="C87" s="53"/>
      <c r="D87" s="54"/>
      <c r="E87" s="54"/>
      <c r="F87" s="54"/>
      <c r="G87" s="54"/>
      <c r="H87" s="55"/>
      <c r="I87" s="5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row>
    <row r="88" s="7" customFormat="1" ht="24" customHeight="1" spans="1:40">
      <c r="A88" s="52"/>
      <c r="B88" s="52"/>
      <c r="C88" s="53"/>
      <c r="D88" s="54"/>
      <c r="E88" s="54"/>
      <c r="F88" s="54"/>
      <c r="G88" s="54"/>
      <c r="H88" s="55"/>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row>
    <row r="89" s="7" customFormat="1" ht="24" customHeight="1" spans="1:40">
      <c r="A89" s="52"/>
      <c r="B89" s="52"/>
      <c r="C89" s="53"/>
      <c r="D89" s="54"/>
      <c r="E89" s="54"/>
      <c r="F89" s="54"/>
      <c r="G89" s="54"/>
      <c r="H89" s="55"/>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row>
    <row r="90" s="7" customFormat="1" ht="24" customHeight="1" spans="1:40">
      <c r="A90" s="52"/>
      <c r="B90" s="52"/>
      <c r="C90" s="53"/>
      <c r="D90" s="54"/>
      <c r="E90" s="54"/>
      <c r="F90" s="54"/>
      <c r="G90" s="54"/>
      <c r="H90" s="55"/>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row>
    <row r="91" s="7" customFormat="1" ht="24" customHeight="1" spans="1:40">
      <c r="A91" s="52"/>
      <c r="B91" s="52"/>
      <c r="C91" s="53"/>
      <c r="D91" s="54"/>
      <c r="E91" s="54"/>
      <c r="F91" s="54"/>
      <c r="G91" s="54"/>
      <c r="H91" s="55"/>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row>
    <row r="92" s="7" customFormat="1" ht="24" customHeight="1" spans="1:40">
      <c r="A92" s="52"/>
      <c r="B92" s="52"/>
      <c r="C92" s="53"/>
      <c r="D92" s="54"/>
      <c r="E92" s="54"/>
      <c r="F92" s="54"/>
      <c r="G92" s="54"/>
      <c r="H92" s="55"/>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row>
    <row r="93" s="7" customFormat="1" ht="24" customHeight="1" spans="1:40">
      <c r="A93" s="52"/>
      <c r="B93" s="52"/>
      <c r="C93" s="53"/>
      <c r="D93" s="54"/>
      <c r="E93" s="54"/>
      <c r="F93" s="54"/>
      <c r="G93" s="54"/>
      <c r="H93" s="55"/>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row>
    <row r="94" s="7" customFormat="1" ht="24" customHeight="1" spans="1:40">
      <c r="A94" s="52"/>
      <c r="B94" s="52"/>
      <c r="C94" s="53"/>
      <c r="D94" s="54"/>
      <c r="E94" s="54"/>
      <c r="F94" s="54"/>
      <c r="G94" s="54"/>
      <c r="H94" s="55"/>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row>
    <row r="95" s="7" customFormat="1" ht="24" customHeight="1" spans="1:40">
      <c r="A95" s="52"/>
      <c r="B95" s="52"/>
      <c r="C95" s="53"/>
      <c r="D95" s="54"/>
      <c r="E95" s="54"/>
      <c r="F95" s="54"/>
      <c r="G95" s="54"/>
      <c r="H95" s="55"/>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row>
    <row r="96" s="7" customFormat="1" ht="24" customHeight="1" spans="1:40">
      <c r="A96" s="52"/>
      <c r="B96" s="52"/>
      <c r="C96" s="53"/>
      <c r="D96" s="54"/>
      <c r="E96" s="54"/>
      <c r="F96" s="54"/>
      <c r="G96" s="54"/>
      <c r="H96" s="55"/>
      <c r="I96" s="5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row>
    <row r="97" s="7" customFormat="1" ht="24" customHeight="1" spans="1:40">
      <c r="A97" s="52"/>
      <c r="B97" s="52"/>
      <c r="C97" s="53"/>
      <c r="D97" s="54"/>
      <c r="E97" s="54"/>
      <c r="F97" s="54"/>
      <c r="G97" s="54"/>
      <c r="H97" s="55"/>
      <c r="I97" s="5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row>
    <row r="98" s="7" customFormat="1" ht="24" customHeight="1" spans="1:40">
      <c r="A98" s="52"/>
      <c r="B98" s="52"/>
      <c r="C98" s="53"/>
      <c r="D98" s="54"/>
      <c r="E98" s="54"/>
      <c r="F98" s="54"/>
      <c r="G98" s="54"/>
      <c r="H98" s="55"/>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row>
    <row r="99" s="7" customFormat="1" ht="24" customHeight="1" spans="1:40">
      <c r="A99" s="52"/>
      <c r="B99" s="52"/>
      <c r="C99" s="53"/>
      <c r="D99" s="54"/>
      <c r="E99" s="54"/>
      <c r="F99" s="54"/>
      <c r="G99" s="54"/>
      <c r="H99" s="55"/>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row>
    <row r="100" s="7" customFormat="1" ht="24" customHeight="1" spans="1:40">
      <c r="A100" s="52"/>
      <c r="B100" s="52"/>
      <c r="C100" s="53"/>
      <c r="D100" s="54"/>
      <c r="E100" s="54"/>
      <c r="F100" s="54"/>
      <c r="G100" s="54"/>
      <c r="H100" s="55"/>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row>
    <row r="101" s="7" customFormat="1" ht="24" customHeight="1" spans="1:40">
      <c r="A101" s="52"/>
      <c r="B101" s="52"/>
      <c r="C101" s="53"/>
      <c r="D101" s="54"/>
      <c r="E101" s="54"/>
      <c r="F101" s="54"/>
      <c r="G101" s="54"/>
      <c r="H101" s="55"/>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row>
    <row r="102" s="7" customFormat="1" ht="24" customHeight="1" spans="1:40">
      <c r="A102" s="52"/>
      <c r="B102" s="52"/>
      <c r="C102" s="53"/>
      <c r="D102" s="54"/>
      <c r="E102" s="54"/>
      <c r="F102" s="54"/>
      <c r="G102" s="54"/>
      <c r="H102" s="55"/>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row>
    <row r="103" s="7" customFormat="1" ht="24" customHeight="1" spans="1:40">
      <c r="A103" s="52"/>
      <c r="B103" s="52"/>
      <c r="C103" s="53"/>
      <c r="D103" s="54"/>
      <c r="E103" s="54"/>
      <c r="F103" s="54"/>
      <c r="G103" s="54"/>
      <c r="H103" s="55"/>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row>
    <row r="104" s="7" customFormat="1" ht="24" customHeight="1" spans="1:40">
      <c r="A104" s="52"/>
      <c r="B104" s="52"/>
      <c r="C104" s="53"/>
      <c r="D104" s="54"/>
      <c r="E104" s="54"/>
      <c r="F104" s="54"/>
      <c r="G104" s="54"/>
      <c r="H104" s="55"/>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row>
    <row r="105" s="7" customFormat="1" ht="24" customHeight="1" spans="1:40">
      <c r="A105" s="52"/>
      <c r="B105" s="52"/>
      <c r="C105" s="53"/>
      <c r="D105" s="54"/>
      <c r="E105" s="54"/>
      <c r="F105" s="54"/>
      <c r="G105" s="54"/>
      <c r="H105" s="55"/>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row>
    <row r="106" s="7" customFormat="1" ht="24" customHeight="1" spans="1:40">
      <c r="A106" s="52"/>
      <c r="B106" s="52"/>
      <c r="C106" s="53"/>
      <c r="D106" s="54"/>
      <c r="E106" s="54"/>
      <c r="F106" s="54"/>
      <c r="G106" s="54"/>
      <c r="H106" s="55"/>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row>
  </sheetData>
  <sheetProtection selectLockedCells="1" selectUnlockedCells="1"/>
  <mergeCells count="9">
    <mergeCell ref="A2:I2"/>
    <mergeCell ref="G3:H3"/>
    <mergeCell ref="D4:F4"/>
    <mergeCell ref="G4:H4"/>
    <mergeCell ref="A19:I19"/>
    <mergeCell ref="A4:A5"/>
    <mergeCell ref="B4:B5"/>
    <mergeCell ref="C4:C5"/>
    <mergeCell ref="I4:I5"/>
  </mergeCells>
  <conditionalFormatting sqref="C13">
    <cfRule type="duplicateValues" dxfId="0" priority="2"/>
  </conditionalFormatting>
  <conditionalFormatting sqref="C14">
    <cfRule type="duplicateValues" dxfId="0" priority="1"/>
  </conditionalFormatting>
  <pageMargins left="0.590203972313348" right="0.590203972313348" top="0.786707251090703" bottom="0.786707251090703" header="0.499937478012926" footer="0.499937478012926"/>
  <pageSetup paperSize="9" scale="84"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9"/>
  <sheetViews>
    <sheetView showZeros="0" view="pageBreakPreview" zoomScale="85" zoomScaleNormal="85" workbookViewId="0">
      <selection activeCell="E31" sqref="E31"/>
    </sheetView>
  </sheetViews>
  <sheetFormatPr defaultColWidth="9" defaultRowHeight="15.6" outlineLevelCol="6"/>
  <cols>
    <col min="1" max="1" width="36.625" style="189" customWidth="1"/>
    <col min="2" max="2" width="12.625" style="189" customWidth="1"/>
    <col min="3" max="3" width="36.625" style="189" customWidth="1"/>
    <col min="4" max="4" width="12.625" style="189" customWidth="1"/>
    <col min="5" max="16384" width="9" style="189"/>
  </cols>
  <sheetData>
    <row r="1" s="382" customFormat="1" ht="24" customHeight="1" spans="1:1">
      <c r="A1" s="383" t="s">
        <v>66</v>
      </c>
    </row>
    <row r="2" s="192" customFormat="1" ht="42" customHeight="1" spans="1:1">
      <c r="A2" s="191" t="s">
        <v>67</v>
      </c>
    </row>
    <row r="3" s="206" customFormat="1" ht="27" customHeight="1" spans="2:4">
      <c r="B3" s="246"/>
      <c r="C3" s="246" t="s">
        <v>3</v>
      </c>
      <c r="D3" s="246"/>
    </row>
    <row r="4" s="207" customFormat="1" ht="26" customHeight="1" spans="1:4">
      <c r="A4" s="105" t="s">
        <v>68</v>
      </c>
      <c r="B4" s="106" t="s">
        <v>5</v>
      </c>
      <c r="C4" s="107" t="s">
        <v>69</v>
      </c>
      <c r="D4" s="107" t="s">
        <v>5</v>
      </c>
    </row>
    <row r="5" s="208" customFormat="1" ht="24" customHeight="1" spans="1:4">
      <c r="A5" s="384" t="s">
        <v>70</v>
      </c>
      <c r="B5" s="348">
        <f>'1.'!B32</f>
        <v>52492</v>
      </c>
      <c r="C5" s="385" t="s">
        <v>71</v>
      </c>
      <c r="D5" s="348">
        <v>89581</v>
      </c>
    </row>
    <row r="6" s="208" customFormat="1" ht="24" customHeight="1" spans="1:4">
      <c r="A6" s="384" t="s">
        <v>72</v>
      </c>
      <c r="B6" s="348">
        <f>B7+B11</f>
        <v>45347</v>
      </c>
      <c r="C6" s="385" t="s">
        <v>73</v>
      </c>
      <c r="D6" s="348">
        <f>D7</f>
        <v>8258</v>
      </c>
    </row>
    <row r="7" s="208" customFormat="1" ht="24" customHeight="1" spans="1:4">
      <c r="A7" s="109" t="s">
        <v>74</v>
      </c>
      <c r="B7" s="225">
        <v>6230</v>
      </c>
      <c r="C7" s="109" t="s">
        <v>75</v>
      </c>
      <c r="D7" s="348">
        <f>D8+D9</f>
        <v>8258</v>
      </c>
    </row>
    <row r="8" s="208" customFormat="1" ht="24" customHeight="1" spans="1:4">
      <c r="A8" s="112" t="s">
        <v>76</v>
      </c>
      <c r="B8" s="225">
        <v>6230</v>
      </c>
      <c r="C8" s="112" t="s">
        <v>77</v>
      </c>
      <c r="D8" s="348">
        <v>7000</v>
      </c>
    </row>
    <row r="9" s="208" customFormat="1" ht="24" customHeight="1" spans="1:4">
      <c r="A9" s="112" t="s">
        <v>78</v>
      </c>
      <c r="B9" s="225"/>
      <c r="C9" s="112" t="s">
        <v>79</v>
      </c>
      <c r="D9" s="348">
        <v>1258</v>
      </c>
    </row>
    <row r="10" s="208" customFormat="1" ht="24" customHeight="1" spans="1:4">
      <c r="A10" s="109" t="s">
        <v>80</v>
      </c>
      <c r="B10" s="225"/>
      <c r="C10" s="109" t="s">
        <v>81</v>
      </c>
      <c r="D10" s="348"/>
    </row>
    <row r="11" s="208" customFormat="1" ht="24" customHeight="1" spans="1:4">
      <c r="A11" s="109" t="s">
        <v>82</v>
      </c>
      <c r="B11" s="225">
        <f>B12+B13+B14</f>
        <v>39117</v>
      </c>
      <c r="C11" s="109" t="s">
        <v>83</v>
      </c>
      <c r="D11" s="348"/>
    </row>
    <row r="12" s="208" customFormat="1" ht="24" customHeight="1" spans="1:4">
      <c r="A12" s="112" t="s">
        <v>84</v>
      </c>
      <c r="B12" s="225">
        <v>34481</v>
      </c>
      <c r="C12" s="112" t="s">
        <v>85</v>
      </c>
      <c r="D12" s="348"/>
    </row>
    <row r="13" s="208" customFormat="1" ht="24" customHeight="1" spans="1:4">
      <c r="A13" s="112" t="s">
        <v>86</v>
      </c>
      <c r="B13" s="225">
        <v>180</v>
      </c>
      <c r="C13" s="112" t="s">
        <v>87</v>
      </c>
      <c r="D13" s="348"/>
    </row>
    <row r="14" s="208" customFormat="1" ht="24" customHeight="1" spans="1:4">
      <c r="A14" s="112" t="s">
        <v>88</v>
      </c>
      <c r="B14" s="225">
        <v>4456</v>
      </c>
      <c r="C14" s="112" t="s">
        <v>89</v>
      </c>
      <c r="D14" s="225"/>
    </row>
    <row r="15" s="208" customFormat="1" ht="24" customHeight="1" spans="1:7">
      <c r="A15" s="109" t="s">
        <v>90</v>
      </c>
      <c r="B15" s="225"/>
      <c r="C15" s="112" t="s">
        <v>91</v>
      </c>
      <c r="D15" s="225"/>
      <c r="G15" s="386"/>
    </row>
    <row r="16" s="208" customFormat="1" ht="24" customHeight="1" spans="1:6">
      <c r="A16" s="112" t="s">
        <v>92</v>
      </c>
      <c r="B16" s="225"/>
      <c r="C16" s="109" t="s">
        <v>93</v>
      </c>
      <c r="D16" s="348"/>
      <c r="F16" s="349"/>
    </row>
    <row r="17" s="208" customFormat="1" ht="24" customHeight="1" spans="1:6">
      <c r="A17" s="112" t="s">
        <v>94</v>
      </c>
      <c r="B17" s="225"/>
      <c r="C17" s="109" t="s">
        <v>95</v>
      </c>
      <c r="D17" s="225"/>
      <c r="F17" s="349"/>
    </row>
    <row r="18" s="208" customFormat="1" ht="24" customHeight="1" spans="1:6">
      <c r="A18" s="112" t="s">
        <v>96</v>
      </c>
      <c r="B18" s="225"/>
      <c r="C18" s="109" t="s">
        <v>97</v>
      </c>
      <c r="D18" s="225"/>
      <c r="F18" s="349"/>
    </row>
    <row r="19" s="208" customFormat="1" ht="24" customHeight="1" spans="1:6">
      <c r="A19" s="112" t="s">
        <v>98</v>
      </c>
      <c r="B19" s="225"/>
      <c r="C19" s="109" t="s">
        <v>99</v>
      </c>
      <c r="D19" s="225"/>
      <c r="F19" s="349"/>
    </row>
    <row r="20" s="208" customFormat="1" ht="24" customHeight="1" spans="1:6">
      <c r="A20" s="109" t="s">
        <v>100</v>
      </c>
      <c r="B20" s="225"/>
      <c r="C20" s="224" t="s">
        <v>101</v>
      </c>
      <c r="D20" s="225"/>
      <c r="F20" s="349"/>
    </row>
    <row r="21" s="208" customFormat="1" ht="24" customHeight="1" spans="1:6">
      <c r="A21" s="112" t="s">
        <v>102</v>
      </c>
      <c r="B21" s="225"/>
      <c r="C21" s="109" t="s">
        <v>103</v>
      </c>
      <c r="D21" s="348"/>
      <c r="F21" s="349"/>
    </row>
    <row r="22" s="208" customFormat="1" ht="24" customHeight="1" spans="1:4">
      <c r="A22" s="112" t="s">
        <v>104</v>
      </c>
      <c r="B22" s="225"/>
      <c r="C22" s="112" t="s">
        <v>105</v>
      </c>
      <c r="D22" s="348"/>
    </row>
    <row r="23" ht="24" customHeight="1" spans="1:4">
      <c r="A23" s="112" t="s">
        <v>106</v>
      </c>
      <c r="B23" s="225"/>
      <c r="C23" s="112" t="s">
        <v>107</v>
      </c>
      <c r="D23" s="348"/>
    </row>
    <row r="24" ht="24" customHeight="1" spans="1:4">
      <c r="A24" s="112" t="s">
        <v>108</v>
      </c>
      <c r="B24" s="225"/>
      <c r="C24" s="112" t="s">
        <v>109</v>
      </c>
      <c r="D24" s="348"/>
    </row>
    <row r="25" ht="24" customHeight="1" spans="1:4">
      <c r="A25" s="109" t="s">
        <v>110</v>
      </c>
      <c r="B25" s="227"/>
      <c r="C25" s="226" t="s">
        <v>111</v>
      </c>
      <c r="D25" s="348"/>
    </row>
    <row r="26" ht="24" customHeight="1" spans="1:4">
      <c r="A26" s="109" t="s">
        <v>112</v>
      </c>
      <c r="B26" s="153"/>
      <c r="C26" s="387"/>
      <c r="D26" s="348"/>
    </row>
    <row r="27" ht="24" customHeight="1" spans="1:4">
      <c r="A27" s="109" t="s">
        <v>113</v>
      </c>
      <c r="B27" s="153"/>
      <c r="C27" s="387"/>
      <c r="D27" s="348"/>
    </row>
    <row r="28" ht="24" customHeight="1" spans="1:4">
      <c r="A28" s="109" t="s">
        <v>114</v>
      </c>
      <c r="B28" s="153"/>
      <c r="C28" s="387"/>
      <c r="D28" s="348"/>
    </row>
    <row r="29" ht="24" customHeight="1" spans="1:4">
      <c r="A29" s="226" t="s">
        <v>111</v>
      </c>
      <c r="B29" s="153"/>
      <c r="C29" s="387"/>
      <c r="D29" s="388"/>
    </row>
    <row r="30" ht="24" customHeight="1" spans="1:4">
      <c r="A30" s="125"/>
      <c r="B30" s="348"/>
      <c r="C30" s="387"/>
      <c r="D30" s="388"/>
    </row>
    <row r="31" ht="24" customHeight="1" spans="1:4">
      <c r="A31" s="114" t="s">
        <v>115</v>
      </c>
      <c r="B31" s="348">
        <f>B6+B5</f>
        <v>97839</v>
      </c>
      <c r="C31" s="115" t="s">
        <v>116</v>
      </c>
      <c r="D31" s="348">
        <f>D5+D6</f>
        <v>97839</v>
      </c>
    </row>
    <row r="32" ht="24" customHeight="1" spans="1:2">
      <c r="A32" s="208"/>
      <c r="B32" s="389"/>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sheetData>
  <mergeCells count="2">
    <mergeCell ref="A2:D2"/>
    <mergeCell ref="C3:D3"/>
  </mergeCells>
  <pageMargins left="0.590203972313348" right="0.590203972313348" top="0.786707251090703" bottom="0.786707251090703" header="0.499937478012926" footer="0.499937478012926"/>
  <pageSetup paperSize="9" scale="82"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showZeros="0" view="pageBreakPreview" zoomScaleNormal="100" workbookViewId="0">
      <selection activeCell="E6" sqref="E6:E7"/>
    </sheetView>
  </sheetViews>
  <sheetFormatPr defaultColWidth="9.9" defaultRowHeight="14.4" customHeight="1"/>
  <cols>
    <col min="1" max="1" width="44.7333333333333" style="5" customWidth="1"/>
    <col min="2" max="2" width="13.3833333333333" style="5" customWidth="1"/>
    <col min="3" max="4" width="11.1833333333333" style="5" customWidth="1"/>
    <col min="5" max="5" width="12.8333333333333" style="5" customWidth="1"/>
    <col min="6" max="40" width="9.9" style="5"/>
    <col min="41" max="16384" width="9.9" style="7"/>
  </cols>
  <sheetData>
    <row r="1" s="1" customFormat="1" ht="24" customHeight="1" spans="1:1">
      <c r="A1" s="8" t="s">
        <v>1830</v>
      </c>
    </row>
    <row r="2" s="47" customFormat="1" ht="42" customHeight="1" spans="1:5">
      <c r="A2" s="9" t="s">
        <v>1831</v>
      </c>
      <c r="B2" s="9"/>
      <c r="C2" s="9"/>
      <c r="D2" s="9"/>
      <c r="E2" s="9"/>
    </row>
    <row r="3" s="48" customFormat="1" ht="27" customHeight="1" spans="1:5">
      <c r="A3" s="21" t="s">
        <v>3</v>
      </c>
      <c r="B3" s="21"/>
      <c r="C3" s="21"/>
      <c r="D3" s="21"/>
      <c r="E3" s="21"/>
    </row>
    <row r="4" ht="25" customHeight="1" spans="1:5">
      <c r="A4" s="14" t="s">
        <v>1780</v>
      </c>
      <c r="B4" s="14" t="s">
        <v>1707</v>
      </c>
      <c r="C4" s="14" t="s">
        <v>1748</v>
      </c>
      <c r="D4" s="14" t="s">
        <v>1749</v>
      </c>
      <c r="E4" s="14" t="s">
        <v>1832</v>
      </c>
    </row>
    <row r="5" s="49" customFormat="1" ht="24" customHeight="1" spans="1:5">
      <c r="A5" s="22" t="s">
        <v>1833</v>
      </c>
      <c r="B5" s="50" t="s">
        <v>1708</v>
      </c>
      <c r="C5" s="51">
        <f>C6+C7</f>
        <v>405216.3358</v>
      </c>
      <c r="D5" s="51">
        <f>D6+D7</f>
        <v>405216.3358</v>
      </c>
      <c r="E5" s="51">
        <f>E6+E7</f>
        <v>0</v>
      </c>
    </row>
    <row r="6" ht="24" customHeight="1" spans="1:5">
      <c r="A6" s="24" t="s">
        <v>1834</v>
      </c>
      <c r="B6" s="14" t="s">
        <v>1709</v>
      </c>
      <c r="C6" s="23">
        <v>108008</v>
      </c>
      <c r="D6" s="23">
        <v>108008</v>
      </c>
      <c r="E6" s="23"/>
    </row>
    <row r="7" ht="24" customHeight="1" spans="1:5">
      <c r="A7" s="24" t="s">
        <v>1835</v>
      </c>
      <c r="B7" s="14" t="s">
        <v>1710</v>
      </c>
      <c r="C7" s="23">
        <v>297208.3358</v>
      </c>
      <c r="D7" s="23">
        <v>297208.3358</v>
      </c>
      <c r="E7" s="23"/>
    </row>
    <row r="8" s="49" customFormat="1" ht="24" customHeight="1" spans="1:5">
      <c r="A8" s="22" t="s">
        <v>1836</v>
      </c>
      <c r="B8" s="50" t="s">
        <v>1711</v>
      </c>
      <c r="C8" s="51">
        <f>C9+C10</f>
        <v>0</v>
      </c>
      <c r="D8" s="51">
        <f>D9+D10</f>
        <v>0</v>
      </c>
      <c r="E8" s="51">
        <f>E9+E10</f>
        <v>0</v>
      </c>
    </row>
    <row r="9" ht="24" customHeight="1" spans="1:5">
      <c r="A9" s="24" t="s">
        <v>1834</v>
      </c>
      <c r="B9" s="14" t="s">
        <v>1712</v>
      </c>
      <c r="C9" s="23"/>
      <c r="D9" s="23"/>
      <c r="E9" s="23"/>
    </row>
    <row r="10" ht="24" customHeight="1" spans="1:5">
      <c r="A10" s="24" t="s">
        <v>1835</v>
      </c>
      <c r="B10" s="14" t="s">
        <v>1713</v>
      </c>
      <c r="C10" s="23"/>
      <c r="D10" s="23"/>
      <c r="E10" s="23"/>
    </row>
    <row r="11" ht="42" customHeight="1" spans="1:5">
      <c r="A11" s="20" t="s">
        <v>1837</v>
      </c>
      <c r="B11" s="20"/>
      <c r="C11" s="20"/>
      <c r="D11" s="20"/>
      <c r="E11" s="20"/>
    </row>
    <row r="12" s="7" customFormat="1" ht="24" customHeight="1" spans="1:40">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row>
    <row r="13" s="7" customFormat="1" ht="24" customHeight="1" spans="1:40">
      <c r="A13" s="5"/>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row>
    <row r="14" s="7"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7"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7"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7"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7"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7"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7"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7"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7"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7"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7"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7"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7"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7"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7"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7"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7"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7"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7"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7"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7"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7"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7"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7"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3">
    <mergeCell ref="A2:E2"/>
    <mergeCell ref="A3:E3"/>
    <mergeCell ref="A11:E11"/>
  </mergeCells>
  <pageMargins left="0.590203972313348" right="0.590203972313348" top="0.786707251090703" bottom="0.786707251090703" header="0.499937478012926" footer="0.499937478012926"/>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12"/>
  <sheetViews>
    <sheetView showZeros="0" view="pageBreakPreview" zoomScaleNormal="100" workbookViewId="0">
      <selection activeCell="A5" sqref="A5:F24"/>
    </sheetView>
  </sheetViews>
  <sheetFormatPr defaultColWidth="9.9" defaultRowHeight="14.4" customHeight="1"/>
  <cols>
    <col min="1" max="1" width="19.8" style="4" customWidth="1"/>
    <col min="2" max="2" width="22" style="6" customWidth="1"/>
    <col min="3" max="3" width="29.3333333333333" style="4" customWidth="1"/>
    <col min="4" max="4" width="17.2333333333333" style="4" customWidth="1"/>
    <col min="5" max="6" width="13.9333333333333" style="4" customWidth="1"/>
    <col min="7" max="40" width="9.9" style="5"/>
    <col min="41" max="16384" width="9.9" style="7"/>
  </cols>
  <sheetData>
    <row r="1" s="1" customFormat="1" ht="24" customHeight="1" spans="1:2">
      <c r="A1" s="1" t="s">
        <v>1838</v>
      </c>
      <c r="B1" s="8"/>
    </row>
    <row r="2" s="47" customFormat="1" ht="42" customHeight="1" spans="1:6">
      <c r="A2" s="9" t="s">
        <v>1839</v>
      </c>
      <c r="B2" s="9"/>
      <c r="C2" s="9"/>
      <c r="D2" s="9"/>
      <c r="E2" s="9"/>
      <c r="F2" s="9"/>
    </row>
    <row r="3" s="48" customFormat="1" ht="27" customHeight="1" spans="2:6">
      <c r="B3" s="21"/>
      <c r="C3" s="21"/>
      <c r="D3" s="21"/>
      <c r="E3" s="21"/>
      <c r="F3" s="12" t="s">
        <v>3</v>
      </c>
    </row>
    <row r="4" s="4" customFormat="1" ht="40" customHeight="1" spans="1:6">
      <c r="A4" s="13" t="s">
        <v>1792</v>
      </c>
      <c r="B4" s="14" t="s">
        <v>1168</v>
      </c>
      <c r="C4" s="14" t="s">
        <v>1840</v>
      </c>
      <c r="D4" s="14" t="s">
        <v>1841</v>
      </c>
      <c r="E4" s="14" t="s">
        <v>1842</v>
      </c>
      <c r="F4" s="14" t="s">
        <v>1843</v>
      </c>
    </row>
    <row r="5" s="4" customFormat="1" ht="48" customHeight="1" spans="1:6">
      <c r="A5" s="14"/>
      <c r="B5" s="14"/>
      <c r="C5" s="15"/>
      <c r="D5" s="14"/>
      <c r="E5" s="13"/>
      <c r="F5" s="14"/>
    </row>
    <row r="6" s="4" customFormat="1" ht="60" customHeight="1" spans="1:6">
      <c r="A6" s="14"/>
      <c r="B6" s="14"/>
      <c r="C6" s="15"/>
      <c r="D6" s="16"/>
      <c r="E6" s="13"/>
      <c r="F6" s="14"/>
    </row>
    <row r="7" s="5" customFormat="1" ht="48" customHeight="1" spans="1:6">
      <c r="A7" s="14"/>
      <c r="B7" s="16"/>
      <c r="C7" s="17"/>
      <c r="D7" s="16"/>
      <c r="E7" s="13"/>
      <c r="F7" s="14"/>
    </row>
    <row r="8" s="5" customFormat="1" ht="48" customHeight="1" spans="1:6">
      <c r="A8" s="14"/>
      <c r="B8" s="16"/>
      <c r="C8" s="17"/>
      <c r="D8" s="16"/>
      <c r="E8" s="13"/>
      <c r="F8" s="14"/>
    </row>
    <row r="9" s="5" customFormat="1" ht="48" customHeight="1" spans="1:6">
      <c r="A9" s="14"/>
      <c r="B9" s="16"/>
      <c r="C9" s="17"/>
      <c r="D9" s="16"/>
      <c r="E9" s="13"/>
      <c r="F9" s="14"/>
    </row>
    <row r="10" s="5" customFormat="1" ht="48" customHeight="1" spans="1:6">
      <c r="A10" s="14"/>
      <c r="B10" s="16"/>
      <c r="C10" s="17"/>
      <c r="D10" s="16"/>
      <c r="E10" s="13"/>
      <c r="F10" s="14"/>
    </row>
    <row r="11" s="5" customFormat="1" ht="48" customHeight="1" spans="1:6">
      <c r="A11" s="14"/>
      <c r="B11" s="16"/>
      <c r="C11" s="17"/>
      <c r="D11" s="16"/>
      <c r="E11" s="13"/>
      <c r="F11" s="14"/>
    </row>
    <row r="12" s="5" customFormat="1" ht="48" customHeight="1" spans="1:6">
      <c r="A12" s="14"/>
      <c r="B12" s="16"/>
      <c r="C12" s="17"/>
      <c r="D12" s="16"/>
      <c r="E12" s="13"/>
      <c r="F12" s="14"/>
    </row>
    <row r="13" s="5" customFormat="1" ht="48" customHeight="1" spans="1:6">
      <c r="A13" s="14"/>
      <c r="B13" s="16"/>
      <c r="C13" s="17"/>
      <c r="D13" s="16"/>
      <c r="E13" s="13"/>
      <c r="F13" s="14"/>
    </row>
    <row r="14" s="5" customFormat="1" ht="48" customHeight="1" spans="1:6">
      <c r="A14" s="14"/>
      <c r="B14" s="16"/>
      <c r="C14" s="17"/>
      <c r="D14" s="16"/>
      <c r="E14" s="13"/>
      <c r="F14" s="14"/>
    </row>
    <row r="15" s="5" customFormat="1" ht="48" customHeight="1" spans="1:6">
      <c r="A15" s="14"/>
      <c r="B15" s="16"/>
      <c r="C15" s="17"/>
      <c r="D15" s="16"/>
      <c r="E15" s="13"/>
      <c r="F15" s="14"/>
    </row>
    <row r="16" s="5" customFormat="1" ht="48" customHeight="1" spans="1:6">
      <c r="A16" s="14"/>
      <c r="B16" s="16"/>
      <c r="C16" s="17"/>
      <c r="D16" s="18"/>
      <c r="E16" s="13"/>
      <c r="F16" s="14"/>
    </row>
    <row r="17" s="5" customFormat="1" ht="48" customHeight="1" spans="1:6">
      <c r="A17" s="14"/>
      <c r="B17" s="16"/>
      <c r="C17" s="17"/>
      <c r="D17" s="16"/>
      <c r="E17" s="13"/>
      <c r="F17" s="14"/>
    </row>
    <row r="18" s="5" customFormat="1" ht="48" customHeight="1" spans="1:6">
      <c r="A18" s="14"/>
      <c r="B18" s="16"/>
      <c r="C18" s="17"/>
      <c r="D18" s="16"/>
      <c r="E18" s="13"/>
      <c r="F18" s="14"/>
    </row>
    <row r="19" s="5" customFormat="1" ht="48" customHeight="1" spans="1:6">
      <c r="A19" s="14"/>
      <c r="B19" s="16"/>
      <c r="C19" s="17"/>
      <c r="D19" s="16"/>
      <c r="E19" s="13"/>
      <c r="F19" s="14"/>
    </row>
    <row r="20" s="5" customFormat="1" ht="48" customHeight="1" spans="1:6">
      <c r="A20" s="14"/>
      <c r="B20" s="16"/>
      <c r="C20" s="17"/>
      <c r="D20" s="16"/>
      <c r="E20" s="13"/>
      <c r="F20" s="14"/>
    </row>
    <row r="21" s="5" customFormat="1" ht="48" customHeight="1" spans="1:6">
      <c r="A21" s="14"/>
      <c r="B21" s="16"/>
      <c r="C21" s="17"/>
      <c r="D21" s="16"/>
      <c r="E21" s="13"/>
      <c r="F21" s="14"/>
    </row>
    <row r="22" s="5" customFormat="1" ht="48" customHeight="1" spans="1:6">
      <c r="A22" s="14"/>
      <c r="B22" s="16"/>
      <c r="C22" s="17"/>
      <c r="D22" s="16"/>
      <c r="E22" s="13"/>
      <c r="F22" s="14"/>
    </row>
    <row r="23" s="5" customFormat="1" ht="48" customHeight="1" spans="1:6">
      <c r="A23" s="14"/>
      <c r="B23" s="16"/>
      <c r="C23" s="17"/>
      <c r="D23" s="16"/>
      <c r="E23" s="13"/>
      <c r="F23" s="14"/>
    </row>
    <row r="24" s="5" customFormat="1" ht="48" customHeight="1" spans="1:6">
      <c r="A24" s="14"/>
      <c r="B24" s="16"/>
      <c r="C24" s="17"/>
      <c r="D24" s="19"/>
      <c r="E24" s="13"/>
      <c r="F24" s="14"/>
    </row>
    <row r="25" s="5" customFormat="1" ht="45" customHeight="1" spans="1:6">
      <c r="A25" s="20" t="s">
        <v>1844</v>
      </c>
      <c r="B25" s="20"/>
      <c r="C25" s="20"/>
      <c r="D25" s="20"/>
      <c r="E25" s="20"/>
      <c r="F25" s="20"/>
    </row>
    <row r="26" s="7" customFormat="1" ht="24" customHeight="1" spans="1:40">
      <c r="A26" s="4"/>
      <c r="B26" s="6"/>
      <c r="C26" s="4"/>
      <c r="D26" s="4"/>
      <c r="E26" s="4"/>
      <c r="F26" s="4"/>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7" customFormat="1" ht="24" customHeight="1" spans="1:40">
      <c r="A27" s="4"/>
      <c r="B27" s="6"/>
      <c r="C27" s="4"/>
      <c r="D27" s="4"/>
      <c r="E27" s="4"/>
      <c r="F27" s="4"/>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7" customFormat="1" ht="24" customHeight="1" spans="1:40">
      <c r="A28" s="4"/>
      <c r="B28" s="6"/>
      <c r="C28" s="4"/>
      <c r="D28" s="4"/>
      <c r="E28" s="4"/>
      <c r="F28" s="4"/>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7" customFormat="1" ht="24" customHeight="1" spans="1:40">
      <c r="A29" s="4"/>
      <c r="B29" s="6"/>
      <c r="C29" s="4"/>
      <c r="D29" s="4"/>
      <c r="E29" s="4"/>
      <c r="F29" s="4"/>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7" customFormat="1" ht="24" customHeight="1" spans="1:40">
      <c r="A30" s="4"/>
      <c r="B30" s="6"/>
      <c r="C30" s="4"/>
      <c r="D30" s="4"/>
      <c r="E30" s="4"/>
      <c r="F30" s="4"/>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7" customFormat="1" ht="24" customHeight="1" spans="1:40">
      <c r="A31" s="4"/>
      <c r="B31" s="6"/>
      <c r="C31" s="4"/>
      <c r="D31" s="4"/>
      <c r="E31" s="4"/>
      <c r="F31" s="4"/>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7" customFormat="1" ht="24" customHeight="1" spans="1:40">
      <c r="A32" s="4"/>
      <c r="B32" s="6"/>
      <c r="C32" s="4"/>
      <c r="D32" s="4"/>
      <c r="E32" s="4"/>
      <c r="F32" s="4"/>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7" customFormat="1" ht="24" customHeight="1" spans="1:40">
      <c r="A33" s="4"/>
      <c r="B33" s="6"/>
      <c r="C33" s="4"/>
      <c r="D33" s="4"/>
      <c r="E33" s="4"/>
      <c r="F33" s="4"/>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7" customFormat="1" ht="24" customHeight="1" spans="1:40">
      <c r="A34" s="4"/>
      <c r="B34" s="6"/>
      <c r="C34" s="4"/>
      <c r="D34" s="4"/>
      <c r="E34" s="4"/>
      <c r="F34" s="4"/>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7" customFormat="1" ht="24" customHeight="1" spans="1:40">
      <c r="A35" s="4"/>
      <c r="B35" s="6"/>
      <c r="C35" s="4"/>
      <c r="D35" s="4"/>
      <c r="E35" s="4"/>
      <c r="F35" s="4"/>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7" customFormat="1" ht="24" customHeight="1" spans="1:40">
      <c r="A36" s="4"/>
      <c r="B36" s="6"/>
      <c r="C36" s="4"/>
      <c r="D36" s="4"/>
      <c r="E36" s="4"/>
      <c r="F36" s="4"/>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7" customFormat="1" ht="24" customHeight="1" spans="1:40">
      <c r="A37" s="4"/>
      <c r="B37" s="6"/>
      <c r="C37" s="4"/>
      <c r="D37" s="4"/>
      <c r="E37" s="4"/>
      <c r="F37" s="4"/>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7" customFormat="1" ht="24" customHeight="1" spans="1:40">
      <c r="A38" s="4"/>
      <c r="B38" s="6"/>
      <c r="C38" s="4"/>
      <c r="D38" s="4"/>
      <c r="E38" s="4"/>
      <c r="F38" s="4"/>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7" customFormat="1" ht="24" customHeight="1" spans="1:40">
      <c r="A39" s="4"/>
      <c r="B39" s="6"/>
      <c r="C39" s="4"/>
      <c r="D39" s="4"/>
      <c r="E39" s="4"/>
      <c r="F39" s="4"/>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7" customFormat="1" ht="24" customHeight="1" spans="1:40">
      <c r="A40" s="4"/>
      <c r="B40" s="6"/>
      <c r="C40" s="4"/>
      <c r="D40" s="4"/>
      <c r="E40" s="4"/>
      <c r="F40" s="4"/>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7" customFormat="1" ht="24" customHeight="1" spans="1:40">
      <c r="A41" s="4"/>
      <c r="B41" s="6"/>
      <c r="C41" s="4"/>
      <c r="D41" s="4"/>
      <c r="E41" s="4"/>
      <c r="F41" s="4"/>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7" customFormat="1" ht="24" customHeight="1" spans="1:40">
      <c r="A42" s="4"/>
      <c r="B42" s="6"/>
      <c r="C42" s="4"/>
      <c r="D42" s="4"/>
      <c r="E42" s="4"/>
      <c r="F42" s="4"/>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7" customFormat="1" ht="24" customHeight="1" spans="1:40">
      <c r="A43" s="4"/>
      <c r="B43" s="6"/>
      <c r="C43" s="4"/>
      <c r="D43" s="4"/>
      <c r="E43" s="4"/>
      <c r="F43" s="4"/>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7" customFormat="1" ht="24" customHeight="1" spans="1:40">
      <c r="A44" s="4"/>
      <c r="B44" s="6"/>
      <c r="C44" s="4"/>
      <c r="D44" s="4"/>
      <c r="E44" s="4"/>
      <c r="F44" s="4"/>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7" customFormat="1" ht="24" customHeight="1" spans="1:40">
      <c r="A45" s="4"/>
      <c r="B45" s="6"/>
      <c r="C45" s="4"/>
      <c r="D45" s="4"/>
      <c r="E45" s="4"/>
      <c r="F45" s="4"/>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7" customFormat="1" ht="24" customHeight="1" spans="1:40">
      <c r="A46" s="4"/>
      <c r="B46" s="6"/>
      <c r="C46" s="4"/>
      <c r="D46" s="4"/>
      <c r="E46" s="4"/>
      <c r="F46" s="4"/>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7" customFormat="1" ht="24" customHeight="1" spans="1:40">
      <c r="A47" s="4"/>
      <c r="B47" s="6"/>
      <c r="C47" s="4"/>
      <c r="D47" s="4"/>
      <c r="E47" s="4"/>
      <c r="F47" s="4"/>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7" customFormat="1" ht="24" customHeight="1" spans="1:40">
      <c r="A48" s="4"/>
      <c r="B48" s="6"/>
      <c r="C48" s="4"/>
      <c r="D48" s="4"/>
      <c r="E48" s="4"/>
      <c r="F48" s="4"/>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7" customFormat="1" ht="24" customHeight="1" spans="1:40">
      <c r="A49" s="4"/>
      <c r="B49" s="6"/>
      <c r="C49" s="4"/>
      <c r="D49" s="4"/>
      <c r="E49" s="4"/>
      <c r="F49" s="4"/>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7" customFormat="1" ht="24" customHeight="1" spans="1:40">
      <c r="A50" s="4"/>
      <c r="B50" s="6"/>
      <c r="C50" s="4"/>
      <c r="D50" s="4"/>
      <c r="E50" s="4"/>
      <c r="F50" s="4"/>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7" customFormat="1" ht="24" customHeight="1" spans="1:40">
      <c r="A51" s="4"/>
      <c r="B51" s="6"/>
      <c r="C51" s="4"/>
      <c r="D51" s="4"/>
      <c r="E51" s="4"/>
      <c r="F51" s="4"/>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7" customFormat="1" ht="24" customHeight="1" spans="1:40">
      <c r="A52" s="4"/>
      <c r="B52" s="6"/>
      <c r="C52" s="4"/>
      <c r="D52" s="4"/>
      <c r="E52" s="4"/>
      <c r="F52" s="4"/>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7" customFormat="1" ht="24" customHeight="1" spans="1:40">
      <c r="A53" s="4"/>
      <c r="B53" s="6"/>
      <c r="C53" s="4"/>
      <c r="D53" s="4"/>
      <c r="E53" s="4"/>
      <c r="F53" s="4"/>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7" customFormat="1" ht="24" customHeight="1" spans="1:40">
      <c r="A54" s="4"/>
      <c r="B54" s="6"/>
      <c r="C54" s="4"/>
      <c r="D54" s="4"/>
      <c r="E54" s="4"/>
      <c r="F54" s="4"/>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7" customFormat="1" ht="24" customHeight="1" spans="1:40">
      <c r="A55" s="4"/>
      <c r="B55" s="6"/>
      <c r="C55" s="4"/>
      <c r="D55" s="4"/>
      <c r="E55" s="4"/>
      <c r="F55" s="4"/>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7" customFormat="1" ht="24" customHeight="1" spans="1:40">
      <c r="A56" s="4"/>
      <c r="B56" s="6"/>
      <c r="C56" s="4"/>
      <c r="D56" s="4"/>
      <c r="E56" s="4"/>
      <c r="F56" s="4"/>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7" customFormat="1" ht="24" customHeight="1" spans="1:40">
      <c r="A57" s="4"/>
      <c r="B57" s="6"/>
      <c r="C57" s="4"/>
      <c r="D57" s="4"/>
      <c r="E57" s="4"/>
      <c r="F57" s="4"/>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7" customFormat="1" ht="24" customHeight="1" spans="1:40">
      <c r="A58" s="4"/>
      <c r="B58" s="6"/>
      <c r="C58" s="4"/>
      <c r="D58" s="4"/>
      <c r="E58" s="4"/>
      <c r="F58" s="4"/>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7" customFormat="1" ht="24" customHeight="1" spans="1:40">
      <c r="A59" s="4"/>
      <c r="B59" s="6"/>
      <c r="C59" s="4"/>
      <c r="D59" s="4"/>
      <c r="E59" s="4"/>
      <c r="F59" s="4"/>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7" customFormat="1" ht="24" customHeight="1" spans="1:40">
      <c r="A60" s="4"/>
      <c r="B60" s="6"/>
      <c r="C60" s="4"/>
      <c r="D60" s="4"/>
      <c r="E60" s="4"/>
      <c r="F60" s="4"/>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7" customFormat="1" ht="24" customHeight="1" spans="1:40">
      <c r="A61" s="4"/>
      <c r="B61" s="6"/>
      <c r="C61" s="4"/>
      <c r="D61" s="4"/>
      <c r="E61" s="4"/>
      <c r="F61" s="4"/>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7" customFormat="1" ht="24" customHeight="1" spans="1:40">
      <c r="A62" s="4"/>
      <c r="B62" s="6"/>
      <c r="C62" s="4"/>
      <c r="D62" s="4"/>
      <c r="E62" s="4"/>
      <c r="F62" s="4"/>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7" customFormat="1" ht="24" customHeight="1" spans="1:40">
      <c r="A63" s="4"/>
      <c r="B63" s="6"/>
      <c r="C63" s="4"/>
      <c r="D63" s="4"/>
      <c r="E63" s="4"/>
      <c r="F63" s="4"/>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7" customFormat="1" ht="24" customHeight="1" spans="1:40">
      <c r="A64" s="4"/>
      <c r="B64" s="6"/>
      <c r="C64" s="4"/>
      <c r="D64" s="4"/>
      <c r="E64" s="4"/>
      <c r="F64" s="4"/>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7" customFormat="1" ht="24" customHeight="1" spans="1:40">
      <c r="A65" s="4"/>
      <c r="B65" s="6"/>
      <c r="C65" s="4"/>
      <c r="D65" s="4"/>
      <c r="E65" s="4"/>
      <c r="F65" s="4"/>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7" customFormat="1" ht="24" customHeight="1" spans="1:40">
      <c r="A66" s="4"/>
      <c r="B66" s="6"/>
      <c r="C66" s="4"/>
      <c r="D66" s="4"/>
      <c r="E66" s="4"/>
      <c r="F66" s="4"/>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7" customFormat="1" ht="24" customHeight="1" spans="1:40">
      <c r="A67" s="4"/>
      <c r="B67" s="6"/>
      <c r="C67" s="4"/>
      <c r="D67" s="4"/>
      <c r="E67" s="4"/>
      <c r="F67" s="4"/>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7" customFormat="1" ht="24" customHeight="1" spans="1:40">
      <c r="A68" s="4"/>
      <c r="B68" s="6"/>
      <c r="C68" s="4"/>
      <c r="D68" s="4"/>
      <c r="E68" s="4"/>
      <c r="F68" s="4"/>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7" customFormat="1" ht="24" customHeight="1" spans="1:40">
      <c r="A69" s="4"/>
      <c r="B69" s="6"/>
      <c r="C69" s="4"/>
      <c r="D69" s="4"/>
      <c r="E69" s="4"/>
      <c r="F69" s="4"/>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7" customFormat="1" ht="24" customHeight="1" spans="1:40">
      <c r="A70" s="4"/>
      <c r="B70" s="6"/>
      <c r="C70" s="4"/>
      <c r="D70" s="4"/>
      <c r="E70" s="4"/>
      <c r="F70" s="4"/>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7" customFormat="1" ht="24" customHeight="1" spans="1:40">
      <c r="A71" s="4"/>
      <c r="B71" s="6"/>
      <c r="C71" s="4"/>
      <c r="D71" s="4"/>
      <c r="E71" s="4"/>
      <c r="F71" s="4"/>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7" customFormat="1" ht="24" customHeight="1" spans="1:40">
      <c r="A72" s="4"/>
      <c r="B72" s="6"/>
      <c r="C72" s="4"/>
      <c r="D72" s="4"/>
      <c r="E72" s="4"/>
      <c r="F72" s="4"/>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7" customFormat="1" ht="24" customHeight="1" spans="1:40">
      <c r="A73" s="4"/>
      <c r="B73" s="6"/>
      <c r="C73" s="4"/>
      <c r="D73" s="4"/>
      <c r="E73" s="4"/>
      <c r="F73" s="4"/>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7" customFormat="1" ht="24" customHeight="1" spans="1:40">
      <c r="A74" s="4"/>
      <c r="B74" s="6"/>
      <c r="C74" s="4"/>
      <c r="D74" s="4"/>
      <c r="E74" s="4"/>
      <c r="F74" s="4"/>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7" customFormat="1" ht="24" customHeight="1" spans="1:40">
      <c r="A75" s="4"/>
      <c r="B75" s="6"/>
      <c r="C75" s="4"/>
      <c r="D75" s="4"/>
      <c r="E75" s="4"/>
      <c r="F75" s="4"/>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7" customFormat="1" ht="24" customHeight="1" spans="1:40">
      <c r="A76" s="4"/>
      <c r="B76" s="6"/>
      <c r="C76" s="4"/>
      <c r="D76" s="4"/>
      <c r="E76" s="4"/>
      <c r="F76" s="4"/>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7" customFormat="1" ht="24" customHeight="1" spans="1:40">
      <c r="A77" s="4"/>
      <c r="B77" s="6"/>
      <c r="C77" s="4"/>
      <c r="D77" s="4"/>
      <c r="E77" s="4"/>
      <c r="F77" s="4"/>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7" customFormat="1" ht="24" customHeight="1" spans="1:40">
      <c r="A78" s="4"/>
      <c r="B78" s="6"/>
      <c r="C78" s="4"/>
      <c r="D78" s="4"/>
      <c r="E78" s="4"/>
      <c r="F78" s="4"/>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7" customFormat="1" ht="24" customHeight="1" spans="1:40">
      <c r="A79" s="4"/>
      <c r="B79" s="6"/>
      <c r="C79" s="4"/>
      <c r="D79" s="4"/>
      <c r="E79" s="4"/>
      <c r="F79" s="4"/>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7" customFormat="1" ht="24" customHeight="1" spans="1:40">
      <c r="A80" s="4"/>
      <c r="B80" s="6"/>
      <c r="C80" s="4"/>
      <c r="D80" s="4"/>
      <c r="E80" s="4"/>
      <c r="F80" s="4"/>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7" customFormat="1" ht="24" customHeight="1" spans="1:40">
      <c r="A81" s="4"/>
      <c r="B81" s="6"/>
      <c r="C81" s="4"/>
      <c r="D81" s="4"/>
      <c r="E81" s="4"/>
      <c r="F81" s="4"/>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7" customFormat="1" ht="24" customHeight="1" spans="1:40">
      <c r="A82" s="4"/>
      <c r="B82" s="6"/>
      <c r="C82" s="4"/>
      <c r="D82" s="4"/>
      <c r="E82" s="4"/>
      <c r="F82" s="4"/>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7" customFormat="1" ht="24" customHeight="1" spans="1:40">
      <c r="A83" s="4"/>
      <c r="B83" s="6"/>
      <c r="C83" s="4"/>
      <c r="D83" s="4"/>
      <c r="E83" s="4"/>
      <c r="F83" s="4"/>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7" customFormat="1" ht="24" customHeight="1" spans="1:40">
      <c r="A84" s="4"/>
      <c r="B84" s="6"/>
      <c r="C84" s="4"/>
      <c r="D84" s="4"/>
      <c r="E84" s="4"/>
      <c r="F84" s="4"/>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7" customFormat="1" ht="24" customHeight="1" spans="1:40">
      <c r="A85" s="4"/>
      <c r="B85" s="6"/>
      <c r="C85" s="4"/>
      <c r="D85" s="4"/>
      <c r="E85" s="4"/>
      <c r="F85" s="4"/>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7" customFormat="1" ht="24" customHeight="1" spans="1:40">
      <c r="A86" s="4"/>
      <c r="B86" s="6"/>
      <c r="C86" s="4"/>
      <c r="D86" s="4"/>
      <c r="E86" s="4"/>
      <c r="F86" s="4"/>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7" customFormat="1" ht="24" customHeight="1" spans="1:40">
      <c r="A87" s="4"/>
      <c r="B87" s="6"/>
      <c r="C87" s="4"/>
      <c r="D87" s="4"/>
      <c r="E87" s="4"/>
      <c r="F87" s="4"/>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7" customFormat="1" ht="24" customHeight="1" spans="1:40">
      <c r="A88" s="4"/>
      <c r="B88" s="6"/>
      <c r="C88" s="4"/>
      <c r="D88" s="4"/>
      <c r="E88" s="4"/>
      <c r="F88" s="4"/>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7" customFormat="1" ht="24" customHeight="1" spans="1:40">
      <c r="A89" s="4"/>
      <c r="B89" s="6"/>
      <c r="C89" s="4"/>
      <c r="D89" s="4"/>
      <c r="E89" s="4"/>
      <c r="F89" s="4"/>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7" customFormat="1" ht="24" customHeight="1" spans="1:40">
      <c r="A90" s="4"/>
      <c r="B90" s="6"/>
      <c r="C90" s="4"/>
      <c r="D90" s="4"/>
      <c r="E90" s="4"/>
      <c r="F90" s="4"/>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7" customFormat="1" ht="24" customHeight="1" spans="1:40">
      <c r="A91" s="4"/>
      <c r="B91" s="6"/>
      <c r="C91" s="4"/>
      <c r="D91" s="4"/>
      <c r="E91" s="4"/>
      <c r="F91" s="4"/>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7" customFormat="1" ht="24" customHeight="1" spans="1:40">
      <c r="A92" s="4"/>
      <c r="B92" s="6"/>
      <c r="C92" s="4"/>
      <c r="D92" s="4"/>
      <c r="E92" s="4"/>
      <c r="F92" s="4"/>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7" customFormat="1" ht="24" customHeight="1" spans="1:40">
      <c r="A93" s="4"/>
      <c r="B93" s="6"/>
      <c r="C93" s="4"/>
      <c r="D93" s="4"/>
      <c r="E93" s="4"/>
      <c r="F93" s="4"/>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7" customFormat="1" ht="24" customHeight="1" spans="1:40">
      <c r="A94" s="4"/>
      <c r="B94" s="6"/>
      <c r="C94" s="4"/>
      <c r="D94" s="4"/>
      <c r="E94" s="4"/>
      <c r="F94" s="4"/>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7" customFormat="1" ht="24" customHeight="1" spans="1:40">
      <c r="A95" s="4"/>
      <c r="B95" s="6"/>
      <c r="C95" s="4"/>
      <c r="D95" s="4"/>
      <c r="E95" s="4"/>
      <c r="F95" s="4"/>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7" customFormat="1" ht="24" customHeight="1" spans="1:40">
      <c r="A96" s="4"/>
      <c r="B96" s="6"/>
      <c r="C96" s="4"/>
      <c r="D96" s="4"/>
      <c r="E96" s="4"/>
      <c r="F96" s="4"/>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7" customFormat="1" ht="24" customHeight="1" spans="1:40">
      <c r="A97" s="4"/>
      <c r="B97" s="6"/>
      <c r="C97" s="4"/>
      <c r="D97" s="4"/>
      <c r="E97" s="4"/>
      <c r="F97" s="4"/>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7" customFormat="1" ht="24" customHeight="1" spans="1:40">
      <c r="A98" s="4"/>
      <c r="B98" s="6"/>
      <c r="C98" s="4"/>
      <c r="D98" s="4"/>
      <c r="E98" s="4"/>
      <c r="F98" s="4"/>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7" customFormat="1" ht="24" customHeight="1" spans="1:40">
      <c r="A99" s="4"/>
      <c r="B99" s="6"/>
      <c r="C99" s="4"/>
      <c r="D99" s="4"/>
      <c r="E99" s="4"/>
      <c r="F99" s="4"/>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row r="100" s="7" customFormat="1" ht="24" customHeight="1" spans="1:40">
      <c r="A100" s="4"/>
      <c r="B100" s="6"/>
      <c r="C100" s="4"/>
      <c r="D100" s="4"/>
      <c r="E100" s="4"/>
      <c r="F100" s="4"/>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row>
    <row r="101" s="7" customFormat="1" ht="24" customHeight="1" spans="1:40">
      <c r="A101" s="4"/>
      <c r="B101" s="6"/>
      <c r="C101" s="4"/>
      <c r="D101" s="4"/>
      <c r="E101" s="4"/>
      <c r="F101" s="4"/>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row>
    <row r="102" s="7" customFormat="1" ht="24" customHeight="1" spans="1:40">
      <c r="A102" s="4"/>
      <c r="B102" s="6"/>
      <c r="C102" s="4"/>
      <c r="D102" s="4"/>
      <c r="E102" s="4"/>
      <c r="F102" s="4"/>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row>
    <row r="103" s="7" customFormat="1" ht="24" customHeight="1" spans="1:40">
      <c r="A103" s="4"/>
      <c r="B103" s="6"/>
      <c r="C103" s="4"/>
      <c r="D103" s="4"/>
      <c r="E103" s="4"/>
      <c r="F103" s="4"/>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row>
    <row r="104" s="7" customFormat="1" ht="24" customHeight="1" spans="1:40">
      <c r="A104" s="4"/>
      <c r="B104" s="6"/>
      <c r="C104" s="4"/>
      <c r="D104" s="4"/>
      <c r="E104" s="4"/>
      <c r="F104" s="4"/>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row>
    <row r="105" s="7" customFormat="1" ht="24" customHeight="1" spans="1:40">
      <c r="A105" s="4"/>
      <c r="B105" s="6"/>
      <c r="C105" s="4"/>
      <c r="D105" s="4"/>
      <c r="E105" s="4"/>
      <c r="F105" s="4"/>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row>
    <row r="106" s="7" customFormat="1" ht="24" customHeight="1" spans="1:40">
      <c r="A106" s="4"/>
      <c r="B106" s="6"/>
      <c r="C106" s="4"/>
      <c r="D106" s="4"/>
      <c r="E106" s="4"/>
      <c r="F106" s="4"/>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row>
    <row r="107" s="7" customFormat="1" ht="24" customHeight="1" spans="1:40">
      <c r="A107" s="4"/>
      <c r="B107" s="6"/>
      <c r="C107" s="4"/>
      <c r="D107" s="4"/>
      <c r="E107" s="4"/>
      <c r="F107" s="4"/>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row>
    <row r="108" s="7" customFormat="1" ht="24" customHeight="1" spans="1:40">
      <c r="A108" s="4"/>
      <c r="B108" s="6"/>
      <c r="C108" s="4"/>
      <c r="D108" s="4"/>
      <c r="E108" s="4"/>
      <c r="F108" s="4"/>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row>
    <row r="109" s="7" customFormat="1" ht="24" customHeight="1" spans="1:40">
      <c r="A109" s="4"/>
      <c r="B109" s="6"/>
      <c r="C109" s="4"/>
      <c r="D109" s="4"/>
      <c r="E109" s="4"/>
      <c r="F109" s="4"/>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row>
    <row r="110" s="7" customFormat="1" ht="24" customHeight="1" spans="1:40">
      <c r="A110" s="4"/>
      <c r="B110" s="6"/>
      <c r="C110" s="4"/>
      <c r="D110" s="4"/>
      <c r="E110" s="4"/>
      <c r="F110" s="4"/>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row>
    <row r="111" s="7" customFormat="1" ht="24" customHeight="1" spans="1:40">
      <c r="A111" s="4"/>
      <c r="B111" s="6"/>
      <c r="C111" s="4"/>
      <c r="D111" s="4"/>
      <c r="E111" s="4"/>
      <c r="F111" s="4"/>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row>
    <row r="112" s="7" customFormat="1" ht="24" customHeight="1" spans="1:40">
      <c r="A112" s="4"/>
      <c r="B112" s="6"/>
      <c r="C112" s="4"/>
      <c r="D112" s="4"/>
      <c r="E112" s="4"/>
      <c r="F112" s="4"/>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row>
  </sheetData>
  <mergeCells count="2">
    <mergeCell ref="A2:F2"/>
    <mergeCell ref="A25:F25"/>
  </mergeCells>
  <pageMargins left="0.590203972313348" right="0.590203972313348" top="0.786707251090703" bottom="0.786707251090703" header="0.499937478012926" footer="0.499937478012926"/>
  <pageSetup paperSize="9" scale="83"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32"/>
  <sheetViews>
    <sheetView view="pageBreakPreview" zoomScaleNormal="100" topLeftCell="A4" workbookViewId="0">
      <selection activeCell="E10" sqref="E10:I10"/>
    </sheetView>
  </sheetViews>
  <sheetFormatPr defaultColWidth="10" defaultRowHeight="14.4"/>
  <cols>
    <col min="1" max="1" width="4.75" style="29" customWidth="1"/>
    <col min="2" max="2" width="11.75" style="30" customWidth="1"/>
    <col min="3" max="3" width="18.75" style="30" customWidth="1"/>
    <col min="4" max="9" width="13.5" style="30" customWidth="1"/>
    <col min="10" max="10" width="14.125" style="30" customWidth="1"/>
    <col min="11" max="13" width="9.75" style="30" customWidth="1"/>
    <col min="14" max="16383" width="10" style="30"/>
  </cols>
  <sheetData>
    <row r="1" s="26" customFormat="1" ht="24" customHeight="1" spans="1:8">
      <c r="A1" s="31" t="s">
        <v>1845</v>
      </c>
      <c r="D1" s="32"/>
      <c r="E1" s="32"/>
      <c r="F1" s="32"/>
      <c r="G1" s="32"/>
      <c r="H1" s="33"/>
    </row>
    <row r="2" s="27" customFormat="1" ht="70" customHeight="1" spans="1:16383">
      <c r="A2" s="34" t="s">
        <v>1846</v>
      </c>
      <c r="B2" s="34"/>
      <c r="C2" s="34"/>
      <c r="D2" s="34"/>
      <c r="E2" s="34"/>
      <c r="F2" s="34"/>
      <c r="G2" s="34"/>
      <c r="H2" s="34"/>
      <c r="I2" s="34"/>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c r="XFB2" s="45"/>
      <c r="XFC2" s="45"/>
    </row>
    <row r="3" s="28" customFormat="1" ht="25" customHeight="1" spans="1:9">
      <c r="A3" s="35" t="s">
        <v>1168</v>
      </c>
      <c r="B3" s="36"/>
      <c r="C3" s="36"/>
      <c r="D3" s="36"/>
      <c r="E3" s="36"/>
      <c r="F3" s="36"/>
      <c r="G3" s="36"/>
      <c r="H3" s="36"/>
      <c r="I3" s="36"/>
    </row>
    <row r="4" s="28" customFormat="1" ht="25" customHeight="1" spans="1:9">
      <c r="A4" s="35" t="s">
        <v>1847</v>
      </c>
      <c r="B4" s="36"/>
      <c r="C4" s="36"/>
      <c r="D4" s="36"/>
      <c r="E4" s="36"/>
      <c r="F4" s="36"/>
      <c r="G4" s="36"/>
      <c r="H4" s="36"/>
      <c r="I4" s="36"/>
    </row>
    <row r="5" s="28" customFormat="1" ht="28" customHeight="1" spans="1:9">
      <c r="A5" s="35" t="s">
        <v>1848</v>
      </c>
      <c r="B5" s="36"/>
      <c r="C5" s="36"/>
      <c r="D5" s="36"/>
      <c r="E5" s="37"/>
      <c r="F5" s="37"/>
      <c r="G5" s="37"/>
      <c r="H5" s="37"/>
      <c r="I5" s="37"/>
    </row>
    <row r="6" s="28" customFormat="1" ht="32.65" customHeight="1" spans="1:9">
      <c r="A6" s="35" t="s">
        <v>1849</v>
      </c>
      <c r="B6" s="36" t="s">
        <v>1850</v>
      </c>
      <c r="C6" s="36"/>
      <c r="D6" s="36"/>
      <c r="E6" s="37"/>
      <c r="F6" s="37"/>
      <c r="G6" s="37"/>
      <c r="H6" s="37"/>
      <c r="I6" s="37"/>
    </row>
    <row r="7" s="28" customFormat="1" ht="32.65" customHeight="1" spans="1:9">
      <c r="A7" s="35"/>
      <c r="B7" s="36" t="s">
        <v>1851</v>
      </c>
      <c r="C7" s="36"/>
      <c r="D7" s="36"/>
      <c r="E7" s="38"/>
      <c r="F7" s="38"/>
      <c r="G7" s="38"/>
      <c r="H7" s="38"/>
      <c r="I7" s="38"/>
    </row>
    <row r="8" s="28" customFormat="1" ht="32.65" customHeight="1" spans="1:10">
      <c r="A8" s="35"/>
      <c r="B8" s="36" t="s">
        <v>1852</v>
      </c>
      <c r="C8" s="36"/>
      <c r="D8" s="36"/>
      <c r="E8" s="35" t="s">
        <v>1853</v>
      </c>
      <c r="F8" s="35" t="s">
        <v>1854</v>
      </c>
      <c r="G8" s="35" t="s">
        <v>1855</v>
      </c>
      <c r="H8" s="35" t="s">
        <v>1856</v>
      </c>
      <c r="I8" s="35"/>
      <c r="J8" s="46"/>
    </row>
    <row r="9" s="28" customFormat="1" ht="29" customHeight="1" spans="1:9">
      <c r="A9" s="35"/>
      <c r="B9" s="36" t="s">
        <v>1857</v>
      </c>
      <c r="C9" s="36"/>
      <c r="D9" s="36"/>
      <c r="E9" s="39"/>
      <c r="F9" s="39"/>
      <c r="G9" s="39"/>
      <c r="H9" s="39"/>
      <c r="I9" s="39"/>
    </row>
    <row r="10" s="28" customFormat="1" ht="28" customHeight="1" spans="1:14">
      <c r="A10" s="35"/>
      <c r="B10" s="36" t="s">
        <v>1858</v>
      </c>
      <c r="C10" s="36"/>
      <c r="D10" s="36"/>
      <c r="E10" s="37"/>
      <c r="F10" s="37"/>
      <c r="G10" s="37"/>
      <c r="H10" s="37"/>
      <c r="I10" s="37"/>
      <c r="N10" s="30"/>
    </row>
    <row r="11" s="28" customFormat="1" ht="21.95" customHeight="1" spans="1:9">
      <c r="A11" s="35"/>
      <c r="B11" s="36" t="s">
        <v>1859</v>
      </c>
      <c r="C11" s="36"/>
      <c r="D11" s="36"/>
      <c r="E11" s="37"/>
      <c r="F11" s="37"/>
      <c r="G11" s="37"/>
      <c r="H11" s="37"/>
      <c r="I11" s="37"/>
    </row>
    <row r="12" s="28" customFormat="1" ht="32.65" customHeight="1" spans="1:9">
      <c r="A12" s="35"/>
      <c r="B12" s="36" t="s">
        <v>1860</v>
      </c>
      <c r="C12" s="36"/>
      <c r="D12" s="36"/>
      <c r="E12" s="36"/>
      <c r="F12" s="36"/>
      <c r="G12" s="36"/>
      <c r="H12" s="36"/>
      <c r="I12" s="36"/>
    </row>
    <row r="13" s="28" customFormat="1" ht="24" customHeight="1" spans="1:10">
      <c r="A13" s="35" t="s">
        <v>1861</v>
      </c>
      <c r="B13" s="36"/>
      <c r="C13" s="36" t="s">
        <v>1862</v>
      </c>
      <c r="D13" s="36"/>
      <c r="E13" s="40"/>
      <c r="F13" s="40"/>
      <c r="G13" s="40"/>
      <c r="H13" s="40"/>
      <c r="I13" s="40"/>
      <c r="J13" s="46"/>
    </row>
    <row r="14" s="28" customFormat="1" ht="24" customHeight="1" spans="1:10">
      <c r="A14" s="35"/>
      <c r="B14" s="36"/>
      <c r="C14" s="36" t="s">
        <v>1863</v>
      </c>
      <c r="D14" s="36"/>
      <c r="E14" s="40"/>
      <c r="F14" s="40"/>
      <c r="G14" s="40"/>
      <c r="H14" s="40"/>
      <c r="I14" s="40"/>
      <c r="J14" s="46"/>
    </row>
    <row r="15" s="28" customFormat="1" ht="24" customHeight="1" spans="1:10">
      <c r="A15" s="35"/>
      <c r="B15" s="36"/>
      <c r="C15" s="36" t="s">
        <v>1864</v>
      </c>
      <c r="D15" s="36"/>
      <c r="E15" s="40"/>
      <c r="F15" s="40"/>
      <c r="G15" s="40"/>
      <c r="H15" s="40"/>
      <c r="I15" s="40"/>
      <c r="J15" s="46"/>
    </row>
    <row r="16" s="28" customFormat="1" ht="20.1" customHeight="1" spans="1:9">
      <c r="A16" s="35" t="s">
        <v>1865</v>
      </c>
      <c r="B16" s="35" t="s">
        <v>1866</v>
      </c>
      <c r="C16" s="35"/>
      <c r="D16" s="35"/>
      <c r="E16" s="35"/>
      <c r="F16" s="35"/>
      <c r="G16" s="35"/>
      <c r="H16" s="35"/>
      <c r="I16" s="35"/>
    </row>
    <row r="17" s="28" customFormat="1" ht="54" customHeight="1" spans="1:9">
      <c r="A17" s="35"/>
      <c r="B17" s="36"/>
      <c r="C17" s="36"/>
      <c r="D17" s="36"/>
      <c r="E17" s="36"/>
      <c r="F17" s="36"/>
      <c r="G17" s="36"/>
      <c r="H17" s="36"/>
      <c r="I17" s="36"/>
    </row>
    <row r="18" s="28" customFormat="1" ht="26" customHeight="1" spans="1:9">
      <c r="A18" s="35" t="s">
        <v>1867</v>
      </c>
      <c r="B18" s="35" t="s">
        <v>1868</v>
      </c>
      <c r="C18" s="35" t="s">
        <v>1869</v>
      </c>
      <c r="D18" s="35" t="s">
        <v>1870</v>
      </c>
      <c r="E18" s="35" t="s">
        <v>1871</v>
      </c>
      <c r="F18" s="35" t="s">
        <v>1872</v>
      </c>
      <c r="G18" s="35" t="s">
        <v>1873</v>
      </c>
      <c r="H18" s="35" t="s">
        <v>1874</v>
      </c>
      <c r="I18" s="35" t="s">
        <v>1875</v>
      </c>
    </row>
    <row r="19" s="29" customFormat="1" ht="22.5" customHeight="1" spans="1:9">
      <c r="A19" s="35"/>
      <c r="B19" s="41" t="s">
        <v>1876</v>
      </c>
      <c r="C19" s="41" t="s">
        <v>1877</v>
      </c>
      <c r="D19" s="37"/>
      <c r="E19" s="35"/>
      <c r="F19" s="35"/>
      <c r="G19" s="35"/>
      <c r="H19" s="35"/>
      <c r="I19" s="35"/>
    </row>
    <row r="20" s="29" customFormat="1" ht="22.5" customHeight="1" spans="1:9">
      <c r="A20" s="35"/>
      <c r="B20" s="41"/>
      <c r="C20" s="41"/>
      <c r="D20" s="37"/>
      <c r="E20" s="35"/>
      <c r="F20" s="35"/>
      <c r="G20" s="35"/>
      <c r="H20" s="35"/>
      <c r="I20" s="35"/>
    </row>
    <row r="21" s="29" customFormat="1" ht="22.5" customHeight="1" spans="1:9">
      <c r="A21" s="35"/>
      <c r="B21" s="41"/>
      <c r="C21" s="41" t="s">
        <v>1878</v>
      </c>
      <c r="D21" s="37"/>
      <c r="E21" s="35"/>
      <c r="F21" s="35"/>
      <c r="G21" s="35"/>
      <c r="H21" s="35"/>
      <c r="I21" s="35"/>
    </row>
    <row r="22" s="29" customFormat="1" ht="22.5" customHeight="1" spans="1:9">
      <c r="A22" s="35"/>
      <c r="B22" s="41"/>
      <c r="C22" s="41"/>
      <c r="D22" s="37"/>
      <c r="E22" s="35"/>
      <c r="F22" s="35"/>
      <c r="G22" s="35"/>
      <c r="H22" s="35"/>
      <c r="I22" s="35"/>
    </row>
    <row r="23" s="29" customFormat="1" ht="27" customHeight="1" spans="1:9">
      <c r="A23" s="35"/>
      <c r="B23" s="41"/>
      <c r="C23" s="41" t="s">
        <v>1879</v>
      </c>
      <c r="D23" s="37"/>
      <c r="E23" s="35"/>
      <c r="F23" s="35"/>
      <c r="G23" s="35"/>
      <c r="H23" s="35"/>
      <c r="I23" s="35"/>
    </row>
    <row r="24" s="29" customFormat="1" ht="27" customHeight="1" spans="1:9">
      <c r="A24" s="35"/>
      <c r="B24" s="41"/>
      <c r="C24" s="41"/>
      <c r="D24" s="41"/>
      <c r="E24" s="42"/>
      <c r="F24" s="42"/>
      <c r="G24" s="42"/>
      <c r="H24" s="42"/>
      <c r="I24" s="35"/>
    </row>
    <row r="25" s="29" customFormat="1" ht="27" customHeight="1" spans="1:9">
      <c r="A25" s="35"/>
      <c r="B25" s="41"/>
      <c r="C25" s="41" t="s">
        <v>1880</v>
      </c>
      <c r="D25" s="41"/>
      <c r="E25" s="42"/>
      <c r="F25" s="42"/>
      <c r="G25" s="42"/>
      <c r="H25" s="42"/>
      <c r="I25" s="35"/>
    </row>
    <row r="26" s="29" customFormat="1" ht="27" customHeight="1" spans="1:9">
      <c r="A26" s="35"/>
      <c r="B26" s="41"/>
      <c r="C26" s="41"/>
      <c r="D26" s="41"/>
      <c r="E26" s="42"/>
      <c r="F26" s="42"/>
      <c r="G26" s="42"/>
      <c r="H26" s="42"/>
      <c r="I26" s="35"/>
    </row>
    <row r="27" s="29" customFormat="1" ht="27" customHeight="1" spans="1:9">
      <c r="A27" s="35"/>
      <c r="B27" s="41" t="s">
        <v>1881</v>
      </c>
      <c r="C27" s="41" t="s">
        <v>1882</v>
      </c>
      <c r="D27" s="41"/>
      <c r="E27" s="42"/>
      <c r="F27" s="42"/>
      <c r="G27" s="42"/>
      <c r="H27" s="42"/>
      <c r="I27" s="35"/>
    </row>
    <row r="28" s="29" customFormat="1" ht="27" customHeight="1" spans="1:9">
      <c r="A28" s="35"/>
      <c r="B28" s="41"/>
      <c r="C28" s="41" t="s">
        <v>1883</v>
      </c>
      <c r="D28" s="41"/>
      <c r="E28" s="42"/>
      <c r="F28" s="42"/>
      <c r="G28" s="42"/>
      <c r="H28" s="42"/>
      <c r="I28" s="35"/>
    </row>
    <row r="29" s="29" customFormat="1" ht="27" customHeight="1" spans="1:9">
      <c r="A29" s="35"/>
      <c r="B29" s="41"/>
      <c r="C29" s="41" t="s">
        <v>1884</v>
      </c>
      <c r="D29" s="41"/>
      <c r="E29" s="42"/>
      <c r="F29" s="42"/>
      <c r="G29" s="42"/>
      <c r="H29" s="42"/>
      <c r="I29" s="35"/>
    </row>
    <row r="30" s="29" customFormat="1" ht="27" customHeight="1" spans="1:9">
      <c r="A30" s="35"/>
      <c r="B30" s="41"/>
      <c r="C30" s="41" t="s">
        <v>1885</v>
      </c>
      <c r="D30" s="41"/>
      <c r="E30" s="42"/>
      <c r="F30" s="42"/>
      <c r="G30" s="42"/>
      <c r="H30" s="42"/>
      <c r="I30" s="35"/>
    </row>
    <row r="31" s="29" customFormat="1" ht="27" customHeight="1" spans="1:9">
      <c r="A31" s="35"/>
      <c r="B31" s="36" t="s">
        <v>1886</v>
      </c>
      <c r="C31" s="36" t="s">
        <v>1887</v>
      </c>
      <c r="D31" s="41"/>
      <c r="E31" s="42"/>
      <c r="F31" s="42"/>
      <c r="G31" s="42"/>
      <c r="H31" s="42"/>
      <c r="I31" s="35"/>
    </row>
    <row r="32" s="28" customFormat="1" ht="43" customHeight="1" spans="1:9">
      <c r="A32" s="43" t="s">
        <v>1888</v>
      </c>
      <c r="B32" s="44"/>
      <c r="C32" s="44"/>
      <c r="D32" s="44"/>
      <c r="E32" s="44"/>
      <c r="F32" s="44"/>
      <c r="G32" s="44"/>
      <c r="H32" s="44"/>
      <c r="I32" s="44"/>
    </row>
  </sheetData>
  <mergeCells count="40">
    <mergeCell ref="A2:I2"/>
    <mergeCell ref="A3:D3"/>
    <mergeCell ref="E3:I3"/>
    <mergeCell ref="A4:D4"/>
    <mergeCell ref="E4:I4"/>
    <mergeCell ref="A5:D5"/>
    <mergeCell ref="E5:I5"/>
    <mergeCell ref="B6:D6"/>
    <mergeCell ref="E6:I6"/>
    <mergeCell ref="B7:D7"/>
    <mergeCell ref="E7:I7"/>
    <mergeCell ref="B8:D8"/>
    <mergeCell ref="H8:I8"/>
    <mergeCell ref="B9:D9"/>
    <mergeCell ref="E9:I9"/>
    <mergeCell ref="B10:D10"/>
    <mergeCell ref="E10:I10"/>
    <mergeCell ref="B11:D11"/>
    <mergeCell ref="E11:I11"/>
    <mergeCell ref="B12:D12"/>
    <mergeCell ref="E12:I12"/>
    <mergeCell ref="C13:D13"/>
    <mergeCell ref="E13:I13"/>
    <mergeCell ref="C14:D14"/>
    <mergeCell ref="E14:I14"/>
    <mergeCell ref="C15:D15"/>
    <mergeCell ref="E15:I15"/>
    <mergeCell ref="B16:I16"/>
    <mergeCell ref="B17:I17"/>
    <mergeCell ref="A32:I32"/>
    <mergeCell ref="A6:A12"/>
    <mergeCell ref="A16:A17"/>
    <mergeCell ref="A18:A31"/>
    <mergeCell ref="B19:B26"/>
    <mergeCell ref="B27:B30"/>
    <mergeCell ref="C19:C20"/>
    <mergeCell ref="C21:C22"/>
    <mergeCell ref="C23:C24"/>
    <mergeCell ref="C25:C26"/>
    <mergeCell ref="A13:B15"/>
  </mergeCells>
  <pageMargins left="0.590203972313348" right="0.590203972313348" top="0.786707251090703" bottom="0.786707251090703" header="0.499937478012926" footer="0.499937478012926"/>
  <pageSetup paperSize="9" scale="72"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showZeros="0" view="pageBreakPreview" zoomScaleNormal="100" workbookViewId="0">
      <selection activeCell="B15" sqref="B15"/>
    </sheetView>
  </sheetViews>
  <sheetFormatPr defaultColWidth="9.9" defaultRowHeight="14.4" customHeight="1" outlineLevelCol="4"/>
  <cols>
    <col min="1" max="1" width="45.1" style="5" customWidth="1"/>
    <col min="2" max="3" width="11.3666666666667" style="5" customWidth="1"/>
    <col min="4" max="4" width="13.9333333333333" style="5" customWidth="1"/>
    <col min="5" max="5" width="11.3666666666667" style="5" customWidth="1"/>
    <col min="6" max="6" width="12.4666666666667" style="5" customWidth="1"/>
    <col min="7" max="40" width="9.9" style="5"/>
    <col min="41" max="16384" width="9.9" style="7"/>
  </cols>
  <sheetData>
    <row r="1" s="1" customFormat="1" ht="24" customHeight="1" spans="1:2">
      <c r="A1" s="1" t="s">
        <v>1889</v>
      </c>
      <c r="B1" s="8"/>
    </row>
    <row r="2" s="2" customFormat="1" ht="42" customHeight="1" spans="1:5">
      <c r="A2" s="9" t="s">
        <v>1890</v>
      </c>
      <c r="B2" s="9"/>
      <c r="C2" s="9"/>
      <c r="D2" s="9"/>
      <c r="E2" s="9"/>
    </row>
    <row r="3" s="3" customFormat="1" ht="27" customHeight="1" spans="1:5">
      <c r="A3" s="21" t="s">
        <v>3</v>
      </c>
      <c r="B3" s="21"/>
      <c r="C3" s="21"/>
      <c r="D3" s="21"/>
      <c r="E3" s="21"/>
    </row>
    <row r="4" ht="24" customHeight="1" spans="1:5">
      <c r="A4" s="14" t="s">
        <v>1780</v>
      </c>
      <c r="B4" s="14" t="s">
        <v>1707</v>
      </c>
      <c r="C4" s="14" t="s">
        <v>1748</v>
      </c>
      <c r="D4" s="14" t="s">
        <v>1749</v>
      </c>
      <c r="E4" s="14" t="s">
        <v>1832</v>
      </c>
    </row>
    <row r="5" ht="36" customHeight="1" spans="1:5">
      <c r="A5" s="22" t="s">
        <v>1833</v>
      </c>
      <c r="B5" s="14" t="s">
        <v>1708</v>
      </c>
      <c r="C5" s="23">
        <f>C6+C7</f>
        <v>405216.3358</v>
      </c>
      <c r="D5" s="23">
        <v>405216.3358</v>
      </c>
      <c r="E5" s="23">
        <v>405216.3358</v>
      </c>
    </row>
    <row r="6" ht="62" customHeight="1" spans="1:5">
      <c r="A6" s="24" t="s">
        <v>1834</v>
      </c>
      <c r="B6" s="14" t="s">
        <v>1709</v>
      </c>
      <c r="C6" s="23">
        <v>108008</v>
      </c>
      <c r="D6" s="23">
        <v>108008</v>
      </c>
      <c r="E6" s="23">
        <v>108008</v>
      </c>
    </row>
    <row r="7" ht="24" customHeight="1" spans="1:5">
      <c r="A7" s="24" t="s">
        <v>1835</v>
      </c>
      <c r="B7" s="14" t="s">
        <v>1710</v>
      </c>
      <c r="C7" s="23">
        <v>297208.3358</v>
      </c>
      <c r="D7" s="23">
        <v>297208.3358</v>
      </c>
      <c r="E7" s="23">
        <v>297208.3358</v>
      </c>
    </row>
    <row r="8" ht="25" customHeight="1" spans="1:5">
      <c r="A8" s="22" t="s">
        <v>1891</v>
      </c>
      <c r="B8" s="14" t="s">
        <v>1711</v>
      </c>
      <c r="C8" s="23">
        <f>C9+C10</f>
        <v>95660.6642</v>
      </c>
      <c r="D8" s="23">
        <f>D9+D10</f>
        <v>95660.6642</v>
      </c>
      <c r="E8" s="23">
        <f>E9+E10</f>
        <v>95660.6642</v>
      </c>
    </row>
    <row r="9" ht="25" customHeight="1" spans="1:5">
      <c r="A9" s="24" t="s">
        <v>1834</v>
      </c>
      <c r="B9" s="14" t="s">
        <v>1712</v>
      </c>
      <c r="C9" s="23">
        <v>800</v>
      </c>
      <c r="D9" s="23">
        <v>800</v>
      </c>
      <c r="E9" s="23">
        <v>800</v>
      </c>
    </row>
    <row r="10" ht="25" customHeight="1" spans="1:5">
      <c r="A10" s="24" t="s">
        <v>1835</v>
      </c>
      <c r="B10" s="14" t="s">
        <v>1713</v>
      </c>
      <c r="C10" s="23">
        <v>94860.6642</v>
      </c>
      <c r="D10" s="23">
        <v>94860.6642</v>
      </c>
      <c r="E10" s="23">
        <v>94860.6642</v>
      </c>
    </row>
    <row r="11" ht="25" customHeight="1" spans="1:5">
      <c r="A11" s="24" t="s">
        <v>1892</v>
      </c>
      <c r="B11" s="14" t="s">
        <v>1893</v>
      </c>
      <c r="C11" s="23">
        <f>C12+C13</f>
        <v>75538</v>
      </c>
      <c r="D11" s="23">
        <v>75538</v>
      </c>
      <c r="E11" s="23">
        <v>75538</v>
      </c>
    </row>
    <row r="12" ht="25" customHeight="1" spans="1:5">
      <c r="A12" s="24" t="s">
        <v>1834</v>
      </c>
      <c r="B12" s="14" t="s">
        <v>1759</v>
      </c>
      <c r="C12" s="23">
        <v>738</v>
      </c>
      <c r="D12" s="23">
        <v>738</v>
      </c>
      <c r="E12" s="23">
        <v>738</v>
      </c>
    </row>
    <row r="13" ht="25" customHeight="1" spans="1:5">
      <c r="A13" s="24" t="s">
        <v>1835</v>
      </c>
      <c r="B13" s="14" t="s">
        <v>1894</v>
      </c>
      <c r="C13" s="23">
        <v>74800</v>
      </c>
      <c r="D13" s="23">
        <v>74800</v>
      </c>
      <c r="E13" s="23">
        <v>74800</v>
      </c>
    </row>
    <row r="14" ht="25" customHeight="1" spans="1:5">
      <c r="A14" s="22" t="s">
        <v>1895</v>
      </c>
      <c r="B14" s="14" t="s">
        <v>1896</v>
      </c>
      <c r="C14" s="23">
        <f>C15+C16</f>
        <v>500877</v>
      </c>
      <c r="D14" s="23">
        <f>D15+D16</f>
        <v>500877</v>
      </c>
      <c r="E14" s="23">
        <f>E15+E16</f>
        <v>500877</v>
      </c>
    </row>
    <row r="15" ht="25" customHeight="1" spans="1:5">
      <c r="A15" s="24" t="s">
        <v>1834</v>
      </c>
      <c r="B15" s="14" t="s">
        <v>1763</v>
      </c>
      <c r="C15" s="25">
        <v>108808</v>
      </c>
      <c r="D15" s="25">
        <v>108808</v>
      </c>
      <c r="E15" s="25">
        <v>108808</v>
      </c>
    </row>
    <row r="16" ht="25" customHeight="1" spans="1:5">
      <c r="A16" s="24" t="s">
        <v>1835</v>
      </c>
      <c r="B16" s="14" t="s">
        <v>1897</v>
      </c>
      <c r="C16" s="25">
        <v>392069</v>
      </c>
      <c r="D16" s="25">
        <v>392069</v>
      </c>
      <c r="E16" s="25">
        <v>392069</v>
      </c>
    </row>
    <row r="17" ht="49" customHeight="1" spans="1:5">
      <c r="A17" s="20" t="s">
        <v>1898</v>
      </c>
      <c r="B17" s="20"/>
      <c r="C17" s="20"/>
      <c r="D17" s="20"/>
      <c r="E17" s="20"/>
    </row>
  </sheetData>
  <mergeCells count="3">
    <mergeCell ref="A2:E2"/>
    <mergeCell ref="A3:E3"/>
    <mergeCell ref="A17:E17"/>
  </mergeCells>
  <pageMargins left="0.751294958309864" right="0.751294958309864" top="0.999874956025852" bottom="0.999874956025852" header="0.511741544318011" footer="0.511741544318011"/>
  <pageSetup paperSize="9" scale="95" fitToHeight="0"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5"/>
  <sheetViews>
    <sheetView showZeros="0" view="pageBreakPreview" zoomScaleNormal="100" topLeftCell="A16" workbookViewId="0">
      <selection activeCell="C10" sqref="C10"/>
    </sheetView>
  </sheetViews>
  <sheetFormatPr defaultColWidth="9.9" defaultRowHeight="14.4" customHeight="1" outlineLevelCol="5"/>
  <cols>
    <col min="1" max="1" width="12.4666666666667" style="4" customWidth="1"/>
    <col min="2" max="2" width="15.5833333333333" style="6" customWidth="1"/>
    <col min="3" max="3" width="26.4" style="4" customWidth="1"/>
    <col min="4" max="4" width="13.9333333333333" style="4" customWidth="1"/>
    <col min="5" max="5" width="13.5666666666667" style="4" customWidth="1"/>
    <col min="6" max="6" width="12.4666666666667" style="4" customWidth="1"/>
    <col min="7" max="40" width="9.9" style="5"/>
    <col min="41" max="16384" width="9.9" style="7"/>
  </cols>
  <sheetData>
    <row r="1" s="1" customFormat="1" ht="24" customHeight="1" spans="1:2">
      <c r="A1" s="1" t="s">
        <v>1899</v>
      </c>
      <c r="B1" s="8"/>
    </row>
    <row r="2" s="2" customFormat="1" ht="42" customHeight="1" spans="1:6">
      <c r="A2" s="9" t="s">
        <v>1900</v>
      </c>
      <c r="B2" s="9"/>
      <c r="C2" s="9"/>
      <c r="D2" s="9"/>
      <c r="E2" s="9"/>
      <c r="F2" s="9"/>
    </row>
    <row r="3" s="3" customFormat="1" ht="27" customHeight="1" spans="1:6">
      <c r="A3" s="10"/>
      <c r="B3" s="11"/>
      <c r="C3" s="11"/>
      <c r="D3" s="11"/>
      <c r="E3" s="11"/>
      <c r="F3" s="12" t="s">
        <v>3</v>
      </c>
    </row>
    <row r="4" s="4" customFormat="1" ht="24" customHeight="1" spans="1:6">
      <c r="A4" s="13" t="s">
        <v>1901</v>
      </c>
      <c r="B4" s="14" t="s">
        <v>1168</v>
      </c>
      <c r="C4" s="14" t="s">
        <v>1840</v>
      </c>
      <c r="D4" s="14" t="s">
        <v>1841</v>
      </c>
      <c r="E4" s="14" t="s">
        <v>1842</v>
      </c>
      <c r="F4" s="14" t="s">
        <v>1843</v>
      </c>
    </row>
    <row r="5" s="5" customFormat="1" ht="36" customHeight="1" spans="1:6">
      <c r="A5" s="13"/>
      <c r="B5" s="14"/>
      <c r="C5" s="15"/>
      <c r="D5" s="14"/>
      <c r="E5" s="13"/>
      <c r="F5" s="14"/>
    </row>
    <row r="6" s="5" customFormat="1" ht="62" customHeight="1" spans="1:6">
      <c r="A6" s="13"/>
      <c r="B6" s="14"/>
      <c r="C6" s="15"/>
      <c r="D6" s="16"/>
      <c r="E6" s="13"/>
      <c r="F6" s="14"/>
    </row>
    <row r="7" s="5" customFormat="1" ht="62" customHeight="1" spans="1:6">
      <c r="A7" s="13"/>
      <c r="B7" s="16"/>
      <c r="C7" s="17"/>
      <c r="D7" s="16"/>
      <c r="E7" s="13"/>
      <c r="F7" s="14"/>
    </row>
    <row r="8" s="5" customFormat="1" ht="62" customHeight="1" spans="1:6">
      <c r="A8" s="13"/>
      <c r="B8" s="16"/>
      <c r="C8" s="17"/>
      <c r="D8" s="16"/>
      <c r="E8" s="13"/>
      <c r="F8" s="14"/>
    </row>
    <row r="9" s="5" customFormat="1" ht="62" customHeight="1" spans="1:6">
      <c r="A9" s="13"/>
      <c r="B9" s="16"/>
      <c r="C9" s="17"/>
      <c r="D9" s="16"/>
      <c r="E9" s="13"/>
      <c r="F9" s="14"/>
    </row>
    <row r="10" s="5" customFormat="1" ht="62" customHeight="1" spans="1:6">
      <c r="A10" s="13"/>
      <c r="B10" s="16"/>
      <c r="C10" s="17"/>
      <c r="D10" s="16"/>
      <c r="E10" s="13"/>
      <c r="F10" s="14"/>
    </row>
    <row r="11" s="5" customFormat="1" ht="62" customHeight="1" spans="1:6">
      <c r="A11" s="13"/>
      <c r="B11" s="16"/>
      <c r="C11" s="17"/>
      <c r="D11" s="16"/>
      <c r="E11" s="13"/>
      <c r="F11" s="14"/>
    </row>
    <row r="12" s="5" customFormat="1" ht="62" customHeight="1" spans="1:6">
      <c r="A12" s="13"/>
      <c r="B12" s="16"/>
      <c r="C12" s="17"/>
      <c r="D12" s="16"/>
      <c r="E12" s="13"/>
      <c r="F12" s="14"/>
    </row>
    <row r="13" s="5" customFormat="1" ht="62" customHeight="1" spans="1:6">
      <c r="A13" s="13"/>
      <c r="B13" s="16"/>
      <c r="C13" s="17"/>
      <c r="D13" s="16"/>
      <c r="E13" s="13"/>
      <c r="F13" s="14"/>
    </row>
    <row r="14" s="5" customFormat="1" ht="62" customHeight="1" spans="1:6">
      <c r="A14" s="13"/>
      <c r="B14" s="16"/>
      <c r="C14" s="17"/>
      <c r="D14" s="16"/>
      <c r="E14" s="13"/>
      <c r="F14" s="14"/>
    </row>
    <row r="15" s="5" customFormat="1" ht="62" customHeight="1" spans="1:6">
      <c r="A15" s="13"/>
      <c r="B15" s="16"/>
      <c r="C15" s="17"/>
      <c r="D15" s="16"/>
      <c r="E15" s="13"/>
      <c r="F15" s="14"/>
    </row>
    <row r="16" s="5" customFormat="1" ht="62" customHeight="1" spans="1:6">
      <c r="A16" s="13"/>
      <c r="B16" s="16"/>
      <c r="C16" s="17"/>
      <c r="D16" s="18"/>
      <c r="E16" s="13"/>
      <c r="F16" s="14"/>
    </row>
    <row r="17" s="5" customFormat="1" ht="62" customHeight="1" spans="1:6">
      <c r="A17" s="13"/>
      <c r="B17" s="16"/>
      <c r="C17" s="17"/>
      <c r="D17" s="16"/>
      <c r="E17" s="13"/>
      <c r="F17" s="14"/>
    </row>
    <row r="18" s="5" customFormat="1" ht="62" customHeight="1" spans="1:6">
      <c r="A18" s="13"/>
      <c r="B18" s="16"/>
      <c r="C18" s="17"/>
      <c r="D18" s="16"/>
      <c r="E18" s="13"/>
      <c r="F18" s="14"/>
    </row>
    <row r="19" s="5" customFormat="1" ht="62" customHeight="1" spans="1:6">
      <c r="A19" s="13"/>
      <c r="B19" s="16"/>
      <c r="C19" s="17"/>
      <c r="D19" s="16"/>
      <c r="E19" s="13"/>
      <c r="F19" s="14"/>
    </row>
    <row r="20" s="5" customFormat="1" ht="62" customHeight="1" spans="1:6">
      <c r="A20" s="13"/>
      <c r="B20" s="16"/>
      <c r="C20" s="17"/>
      <c r="D20" s="16"/>
      <c r="E20" s="13"/>
      <c r="F20" s="14"/>
    </row>
    <row r="21" s="5" customFormat="1" ht="62" customHeight="1" spans="1:6">
      <c r="A21" s="13"/>
      <c r="B21" s="16"/>
      <c r="C21" s="17"/>
      <c r="D21" s="16"/>
      <c r="E21" s="13"/>
      <c r="F21" s="14"/>
    </row>
    <row r="22" s="5" customFormat="1" ht="62" customHeight="1" spans="1:6">
      <c r="A22" s="13"/>
      <c r="B22" s="16"/>
      <c r="C22" s="17"/>
      <c r="D22" s="16"/>
      <c r="E22" s="13"/>
      <c r="F22" s="14"/>
    </row>
    <row r="23" s="5" customFormat="1" ht="62" customHeight="1" spans="1:6">
      <c r="A23" s="13"/>
      <c r="B23" s="16"/>
      <c r="C23" s="17"/>
      <c r="D23" s="16"/>
      <c r="E23" s="13"/>
      <c r="F23" s="14"/>
    </row>
    <row r="24" s="5" customFormat="1" ht="62" customHeight="1" spans="1:6">
      <c r="A24" s="13"/>
      <c r="B24" s="16"/>
      <c r="C24" s="17"/>
      <c r="D24" s="19"/>
      <c r="E24" s="13"/>
      <c r="F24" s="14"/>
    </row>
    <row r="25" s="5" customFormat="1" ht="48" customHeight="1" spans="1:6">
      <c r="A25" s="20" t="s">
        <v>1902</v>
      </c>
      <c r="B25" s="20"/>
      <c r="C25" s="20"/>
      <c r="D25" s="20"/>
      <c r="E25" s="20"/>
      <c r="F25" s="20"/>
    </row>
  </sheetData>
  <mergeCells count="2">
    <mergeCell ref="A2:F2"/>
    <mergeCell ref="A25:F25"/>
  </mergeCells>
  <pageMargins left="0.700606886796125" right="0.700606886796125" top="0.393006416756337" bottom="0.393006416756337" header="0.298573792450071" footer="0.298573792450071"/>
  <pageSetup paperSize="9" scale="95"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85" zoomScaleNormal="85" workbookViewId="0">
      <selection activeCell="B5" sqref="B5:B32"/>
    </sheetView>
  </sheetViews>
  <sheetFormatPr defaultColWidth="9" defaultRowHeight="15.6" outlineLevelCol="1"/>
  <cols>
    <col min="1" max="1" width="46.75" style="376" customWidth="1"/>
    <col min="2" max="2" width="36.875" style="376" customWidth="1"/>
    <col min="3" max="16384" width="9" style="376"/>
  </cols>
  <sheetData>
    <row r="1" s="205" customFormat="1" ht="24" customHeight="1" spans="1:2">
      <c r="A1" s="101" t="s">
        <v>117</v>
      </c>
      <c r="B1" s="210"/>
    </row>
    <row r="2" s="371" customFormat="1" ht="42" customHeight="1" spans="1:2">
      <c r="A2" s="377" t="s">
        <v>2</v>
      </c>
      <c r="B2" s="377"/>
    </row>
    <row r="3" s="372" customFormat="1" ht="27" customHeight="1" spans="2:2">
      <c r="B3" s="206" t="s">
        <v>3</v>
      </c>
    </row>
    <row r="4" s="373" customFormat="1" ht="30" customHeight="1" spans="1:2">
      <c r="A4" s="203" t="s">
        <v>4</v>
      </c>
      <c r="B4" s="203" t="s">
        <v>5</v>
      </c>
    </row>
    <row r="5" s="373" customFormat="1" ht="24" customHeight="1" spans="1:2">
      <c r="A5" s="378" t="s">
        <v>6</v>
      </c>
      <c r="B5" s="252">
        <f>SUM(B6:B21)</f>
        <v>29235</v>
      </c>
    </row>
    <row r="6" s="374" customFormat="1" ht="24" customHeight="1" spans="1:2">
      <c r="A6" s="109" t="s">
        <v>7</v>
      </c>
      <c r="B6" s="122">
        <v>5204</v>
      </c>
    </row>
    <row r="7" s="374" customFormat="1" ht="24" customHeight="1" spans="1:2">
      <c r="A7" s="109" t="s">
        <v>8</v>
      </c>
      <c r="B7" s="122">
        <v>2221</v>
      </c>
    </row>
    <row r="8" s="374" customFormat="1" ht="24" customHeight="1" spans="1:2">
      <c r="A8" s="109" t="s">
        <v>9</v>
      </c>
      <c r="B8" s="122"/>
    </row>
    <row r="9" s="374" customFormat="1" ht="24" customHeight="1" spans="1:2">
      <c r="A9" s="109" t="s">
        <v>10</v>
      </c>
      <c r="B9" s="122">
        <v>417</v>
      </c>
    </row>
    <row r="10" s="374" customFormat="1" ht="24" customHeight="1" spans="1:2">
      <c r="A10" s="109" t="s">
        <v>11</v>
      </c>
      <c r="B10" s="122">
        <v>280</v>
      </c>
    </row>
    <row r="11" s="374" customFormat="1" ht="24" customHeight="1" spans="1:2">
      <c r="A11" s="109" t="s">
        <v>12</v>
      </c>
      <c r="B11" s="122">
        <v>826</v>
      </c>
    </row>
    <row r="12" s="374" customFormat="1" ht="24" customHeight="1" spans="1:2">
      <c r="A12" s="109" t="s">
        <v>13</v>
      </c>
      <c r="B12" s="122">
        <v>560</v>
      </c>
    </row>
    <row r="13" s="374" customFormat="1" ht="24" customHeight="1" spans="1:2">
      <c r="A13" s="109" t="s">
        <v>14</v>
      </c>
      <c r="B13" s="122">
        <v>499</v>
      </c>
    </row>
    <row r="14" s="374" customFormat="1" ht="24" customHeight="1" spans="1:2">
      <c r="A14" s="109" t="s">
        <v>15</v>
      </c>
      <c r="B14" s="122">
        <v>1016</v>
      </c>
    </row>
    <row r="15" s="374" customFormat="1" ht="24" customHeight="1" spans="1:2">
      <c r="A15" s="109" t="s">
        <v>16</v>
      </c>
      <c r="B15" s="122">
        <v>719</v>
      </c>
    </row>
    <row r="16" s="374" customFormat="1" ht="24" customHeight="1" spans="1:2">
      <c r="A16" s="109" t="s">
        <v>17</v>
      </c>
      <c r="B16" s="122">
        <v>141</v>
      </c>
    </row>
    <row r="17" s="374" customFormat="1" ht="24" customHeight="1" spans="1:2">
      <c r="A17" s="109" t="s">
        <v>18</v>
      </c>
      <c r="B17" s="122">
        <v>6656</v>
      </c>
    </row>
    <row r="18" s="374" customFormat="1" ht="24" customHeight="1" spans="1:2">
      <c r="A18" s="109" t="s">
        <v>19</v>
      </c>
      <c r="B18" s="122">
        <v>10691</v>
      </c>
    </row>
    <row r="19" s="374" customFormat="1" ht="24" customHeight="1" spans="1:2">
      <c r="A19" s="109" t="s">
        <v>20</v>
      </c>
      <c r="B19" s="122"/>
    </row>
    <row r="20" s="374" customFormat="1" ht="24" customHeight="1" spans="1:2">
      <c r="A20" s="109" t="s">
        <v>21</v>
      </c>
      <c r="B20" s="122">
        <v>5</v>
      </c>
    </row>
    <row r="21" s="374" customFormat="1" ht="24" customHeight="1" spans="1:2">
      <c r="A21" s="109" t="s">
        <v>22</v>
      </c>
      <c r="B21" s="122"/>
    </row>
    <row r="22" s="373" customFormat="1" ht="24" customHeight="1" spans="1:2">
      <c r="A22" s="378" t="s">
        <v>23</v>
      </c>
      <c r="B22" s="252">
        <f>SUM(B23:B30)</f>
        <v>23257</v>
      </c>
    </row>
    <row r="23" s="374" customFormat="1" ht="24" customHeight="1" spans="1:2">
      <c r="A23" s="109" t="s">
        <v>24</v>
      </c>
      <c r="B23" s="122">
        <v>891</v>
      </c>
    </row>
    <row r="24" s="374" customFormat="1" ht="24" customHeight="1" spans="1:2">
      <c r="A24" s="109" t="s">
        <v>25</v>
      </c>
      <c r="B24" s="122">
        <v>181</v>
      </c>
    </row>
    <row r="25" s="374" customFormat="1" ht="24" customHeight="1" spans="1:2">
      <c r="A25" s="109" t="s">
        <v>26</v>
      </c>
      <c r="B25" s="122">
        <v>192</v>
      </c>
    </row>
    <row r="26" s="374" customFormat="1" ht="24" customHeight="1" spans="1:2">
      <c r="A26" s="109" t="s">
        <v>27</v>
      </c>
      <c r="B26" s="122"/>
    </row>
    <row r="27" s="374" customFormat="1" ht="24" customHeight="1" spans="1:2">
      <c r="A27" s="109" t="s">
        <v>28</v>
      </c>
      <c r="B27" s="122">
        <v>20515</v>
      </c>
    </row>
    <row r="28" s="374" customFormat="1" ht="24" customHeight="1" spans="1:2">
      <c r="A28" s="109" t="s">
        <v>29</v>
      </c>
      <c r="B28" s="122">
        <v>20</v>
      </c>
    </row>
    <row r="29" s="374" customFormat="1" ht="24" customHeight="1" spans="1:2">
      <c r="A29" s="109" t="s">
        <v>30</v>
      </c>
      <c r="B29" s="122"/>
    </row>
    <row r="30" s="374" customFormat="1" ht="24" customHeight="1" spans="1:2">
      <c r="A30" s="109" t="s">
        <v>31</v>
      </c>
      <c r="B30" s="122">
        <v>1458</v>
      </c>
    </row>
    <row r="31" s="374" customFormat="1" ht="24" customHeight="1" spans="1:2">
      <c r="A31" s="110"/>
      <c r="B31" s="251"/>
    </row>
    <row r="32" s="374" customFormat="1" ht="24" customHeight="1" spans="1:2">
      <c r="A32" s="203" t="s">
        <v>32</v>
      </c>
      <c r="B32" s="252">
        <f>B22+B5</f>
        <v>52492</v>
      </c>
    </row>
    <row r="33" s="375" customFormat="1" ht="24" customHeight="1" spans="1:2">
      <c r="A33" s="379"/>
      <c r="B33" s="380"/>
    </row>
    <row r="34" ht="24" customHeight="1" spans="2:2">
      <c r="B34" s="376">
        <f>B22-SUM(B23:B30)</f>
        <v>0</v>
      </c>
    </row>
    <row r="35" ht="24" customHeight="1" spans="2:2">
      <c r="B35" s="381"/>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ageMargins left="0.590203972313348" right="0.590203972313348" top="0.786707251090703" bottom="0.786707251090703" header="0.499937478012926" footer="0.499937478012926"/>
  <pageSetup paperSize="9" scale="8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50"/>
  <sheetViews>
    <sheetView showZeros="0" view="pageBreakPreview" zoomScale="70" zoomScaleNormal="70" workbookViewId="0">
      <selection activeCell="F15" sqref="F15"/>
    </sheetView>
  </sheetViews>
  <sheetFormatPr defaultColWidth="9.9" defaultRowHeight="14.25" customHeight="1"/>
  <cols>
    <col min="1" max="1" width="63.25" style="355" customWidth="1"/>
    <col min="2" max="2" width="22" style="356" customWidth="1"/>
    <col min="3" max="40" width="9.9" style="355"/>
    <col min="41" max="16384" width="9.9" style="7"/>
  </cols>
  <sheetData>
    <row r="1" s="341" customFormat="1" ht="15.75" customHeight="1" spans="1:16384">
      <c r="A1" s="357" t="s">
        <v>118</v>
      </c>
      <c r="B1" s="358"/>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c r="AM1" s="355"/>
      <c r="AN1" s="355"/>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c r="XDH1" s="7"/>
      <c r="XDI1" s="7"/>
      <c r="XDJ1" s="7"/>
      <c r="XDK1" s="7"/>
      <c r="XDL1" s="7"/>
      <c r="XDM1" s="7"/>
      <c r="XDN1" s="7"/>
      <c r="XDO1" s="7"/>
      <c r="XDP1" s="7"/>
      <c r="XDQ1" s="7"/>
      <c r="XDR1" s="7"/>
      <c r="XDS1" s="7"/>
      <c r="XDT1" s="7"/>
      <c r="XDU1" s="7"/>
      <c r="XDV1" s="7"/>
      <c r="XDW1" s="7"/>
      <c r="XDX1" s="7"/>
      <c r="XDY1" s="7"/>
      <c r="XDZ1" s="7"/>
      <c r="XEA1" s="7"/>
      <c r="XEB1" s="7"/>
      <c r="XEC1" s="7"/>
      <c r="XED1" s="7"/>
      <c r="XEE1" s="7"/>
      <c r="XEF1" s="7"/>
      <c r="XEG1" s="7"/>
      <c r="XEH1" s="7"/>
      <c r="XEI1" s="7"/>
      <c r="XEJ1" s="7"/>
      <c r="XEK1" s="7"/>
      <c r="XEL1" s="7"/>
      <c r="XEM1" s="7"/>
      <c r="XEN1" s="7"/>
      <c r="XEO1" s="7"/>
      <c r="XEP1" s="7"/>
      <c r="XEQ1" s="7"/>
      <c r="XER1" s="7"/>
      <c r="XES1" s="7"/>
      <c r="XET1" s="7"/>
      <c r="XEU1" s="7"/>
      <c r="XEV1" s="7"/>
      <c r="XEW1" s="7"/>
      <c r="XEX1" s="7"/>
      <c r="XEY1" s="7"/>
      <c r="XEZ1" s="7"/>
      <c r="XFA1" s="7"/>
      <c r="XFB1" s="7"/>
      <c r="XFC1" s="7"/>
      <c r="XFD1" s="7"/>
    </row>
    <row r="2" s="133" customFormat="1" ht="27" customHeight="1" spans="1:16384">
      <c r="A2" s="359" t="s">
        <v>119</v>
      </c>
      <c r="B2" s="360"/>
      <c r="C2" s="355"/>
      <c r="D2" s="355"/>
      <c r="E2" s="355"/>
      <c r="F2" s="355"/>
      <c r="G2" s="355"/>
      <c r="H2" s="355"/>
      <c r="I2" s="355"/>
      <c r="J2" s="355"/>
      <c r="K2" s="355"/>
      <c r="L2" s="355"/>
      <c r="M2" s="355"/>
      <c r="N2" s="355"/>
      <c r="O2" s="355"/>
      <c r="P2" s="355"/>
      <c r="Q2" s="355"/>
      <c r="R2" s="355"/>
      <c r="S2" s="355"/>
      <c r="T2" s="355"/>
      <c r="U2" s="355"/>
      <c r="V2" s="355"/>
      <c r="W2" s="355"/>
      <c r="X2" s="355"/>
      <c r="Y2" s="355"/>
      <c r="Z2" s="355"/>
      <c r="AA2" s="355"/>
      <c r="AB2" s="355"/>
      <c r="AC2" s="355"/>
      <c r="AD2" s="355"/>
      <c r="AE2" s="355"/>
      <c r="AF2" s="355"/>
      <c r="AG2" s="355"/>
      <c r="AH2" s="355"/>
      <c r="AI2" s="355"/>
      <c r="AJ2" s="355"/>
      <c r="AK2" s="355"/>
      <c r="AL2" s="355"/>
      <c r="AM2" s="355"/>
      <c r="AN2" s="355"/>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c r="KXZ2" s="7"/>
      <c r="KYA2" s="7"/>
      <c r="KYB2" s="7"/>
      <c r="KYC2" s="7"/>
      <c r="KYD2" s="7"/>
      <c r="KYE2" s="7"/>
      <c r="KYF2" s="7"/>
      <c r="KYG2" s="7"/>
      <c r="KYH2" s="7"/>
      <c r="KYI2" s="7"/>
      <c r="KYJ2" s="7"/>
      <c r="KYK2" s="7"/>
      <c r="KYL2" s="7"/>
      <c r="KYM2" s="7"/>
      <c r="KYN2" s="7"/>
      <c r="KYO2" s="7"/>
      <c r="KYP2" s="7"/>
      <c r="KYQ2" s="7"/>
      <c r="KYR2" s="7"/>
      <c r="KYS2" s="7"/>
      <c r="KYT2" s="7"/>
      <c r="KYU2" s="7"/>
      <c r="KYV2" s="7"/>
      <c r="KYW2" s="7"/>
      <c r="KYX2" s="7"/>
      <c r="KYY2" s="7"/>
      <c r="KYZ2" s="7"/>
      <c r="KZA2" s="7"/>
      <c r="KZB2" s="7"/>
      <c r="KZC2" s="7"/>
      <c r="KZD2" s="7"/>
      <c r="KZE2" s="7"/>
      <c r="KZF2" s="7"/>
      <c r="KZG2" s="7"/>
      <c r="KZH2" s="7"/>
      <c r="KZI2" s="7"/>
      <c r="KZJ2" s="7"/>
      <c r="KZK2" s="7"/>
      <c r="KZL2" s="7"/>
      <c r="KZM2" s="7"/>
      <c r="KZN2" s="7"/>
      <c r="KZO2" s="7"/>
      <c r="KZP2" s="7"/>
      <c r="KZQ2" s="7"/>
      <c r="KZR2" s="7"/>
      <c r="KZS2" s="7"/>
      <c r="KZT2" s="7"/>
      <c r="KZU2" s="7"/>
      <c r="KZV2" s="7"/>
      <c r="KZW2" s="7"/>
      <c r="KZX2" s="7"/>
      <c r="KZY2" s="7"/>
      <c r="KZZ2" s="7"/>
      <c r="LAA2" s="7"/>
      <c r="LAB2" s="7"/>
      <c r="LAC2" s="7"/>
      <c r="LAD2" s="7"/>
      <c r="LAE2" s="7"/>
      <c r="LAF2" s="7"/>
      <c r="LAG2" s="7"/>
      <c r="LAH2" s="7"/>
      <c r="LAI2" s="7"/>
      <c r="LAJ2" s="7"/>
      <c r="LAK2" s="7"/>
      <c r="LAL2" s="7"/>
      <c r="LAM2" s="7"/>
      <c r="LAN2" s="7"/>
      <c r="LAO2" s="7"/>
      <c r="LAP2" s="7"/>
      <c r="LAQ2" s="7"/>
      <c r="LAR2" s="7"/>
      <c r="LAS2" s="7"/>
      <c r="LAT2" s="7"/>
      <c r="LAU2" s="7"/>
      <c r="LAV2" s="7"/>
      <c r="LAW2" s="7"/>
      <c r="LAX2" s="7"/>
      <c r="LAY2" s="7"/>
      <c r="LAZ2" s="7"/>
      <c r="LBA2" s="7"/>
      <c r="LBB2" s="7"/>
      <c r="LBC2" s="7"/>
      <c r="LBD2" s="7"/>
      <c r="LBE2" s="7"/>
      <c r="LBF2" s="7"/>
      <c r="LBG2" s="7"/>
      <c r="LBH2" s="7"/>
      <c r="LBI2" s="7"/>
      <c r="LBJ2" s="7"/>
      <c r="LBK2" s="7"/>
      <c r="LBL2" s="7"/>
      <c r="LBM2" s="7"/>
      <c r="LBN2" s="7"/>
      <c r="LBO2" s="7"/>
      <c r="LBP2" s="7"/>
      <c r="LBQ2" s="7"/>
      <c r="LBR2" s="7"/>
      <c r="LBS2" s="7"/>
      <c r="LBT2" s="7"/>
      <c r="LBU2" s="7"/>
      <c r="LBV2" s="7"/>
      <c r="LBW2" s="7"/>
      <c r="LBX2" s="7"/>
      <c r="LBY2" s="7"/>
      <c r="LBZ2" s="7"/>
      <c r="LCA2" s="7"/>
      <c r="LCB2" s="7"/>
      <c r="LCC2" s="7"/>
      <c r="LCD2" s="7"/>
      <c r="LCE2" s="7"/>
      <c r="LCF2" s="7"/>
      <c r="LCG2" s="7"/>
      <c r="LCH2" s="7"/>
      <c r="LCI2" s="7"/>
      <c r="LCJ2" s="7"/>
      <c r="LCK2" s="7"/>
      <c r="LCL2" s="7"/>
      <c r="LCM2" s="7"/>
      <c r="LCN2" s="7"/>
      <c r="LCO2" s="7"/>
      <c r="LCP2" s="7"/>
      <c r="LCQ2" s="7"/>
      <c r="LCR2" s="7"/>
      <c r="LCS2" s="7"/>
      <c r="LCT2" s="7"/>
      <c r="LCU2" s="7"/>
      <c r="LCV2" s="7"/>
      <c r="LCW2" s="7"/>
      <c r="LCX2" s="7"/>
      <c r="LCY2" s="7"/>
      <c r="LCZ2" s="7"/>
      <c r="LDA2" s="7"/>
      <c r="LDB2" s="7"/>
      <c r="LDC2" s="7"/>
      <c r="LDD2" s="7"/>
      <c r="LDE2" s="7"/>
      <c r="LDF2" s="7"/>
      <c r="LDG2" s="7"/>
      <c r="LDH2" s="7"/>
      <c r="LDI2" s="7"/>
      <c r="LDJ2" s="7"/>
      <c r="LDK2" s="7"/>
      <c r="LDL2" s="7"/>
      <c r="LDM2" s="7"/>
      <c r="LDN2" s="7"/>
      <c r="LDO2" s="7"/>
      <c r="LDP2" s="7"/>
      <c r="LDQ2" s="7"/>
      <c r="LDR2" s="7"/>
      <c r="LDS2" s="7"/>
      <c r="LDT2" s="7"/>
      <c r="LDU2" s="7"/>
      <c r="LDV2" s="7"/>
      <c r="LDW2" s="7"/>
      <c r="LDX2" s="7"/>
      <c r="LDY2" s="7"/>
      <c r="LDZ2" s="7"/>
      <c r="LEA2" s="7"/>
      <c r="LEB2" s="7"/>
      <c r="LEC2" s="7"/>
      <c r="LED2" s="7"/>
      <c r="LEE2" s="7"/>
      <c r="LEF2" s="7"/>
      <c r="LEG2" s="7"/>
      <c r="LEH2" s="7"/>
      <c r="LEI2" s="7"/>
      <c r="LEJ2" s="7"/>
      <c r="LEK2" s="7"/>
      <c r="LEL2" s="7"/>
      <c r="LEM2" s="7"/>
      <c r="LEN2" s="7"/>
      <c r="LEO2" s="7"/>
      <c r="LEP2" s="7"/>
      <c r="LEQ2" s="7"/>
      <c r="LER2" s="7"/>
      <c r="LES2" s="7"/>
      <c r="LET2" s="7"/>
      <c r="LEU2" s="7"/>
      <c r="LEV2" s="7"/>
      <c r="LEW2" s="7"/>
      <c r="LEX2" s="7"/>
      <c r="LEY2" s="7"/>
      <c r="LEZ2" s="7"/>
      <c r="LFA2" s="7"/>
      <c r="LFB2" s="7"/>
      <c r="LFC2" s="7"/>
      <c r="LFD2" s="7"/>
      <c r="LFE2" s="7"/>
      <c r="LFF2" s="7"/>
      <c r="LFG2" s="7"/>
      <c r="LFH2" s="7"/>
      <c r="LFI2" s="7"/>
      <c r="LFJ2" s="7"/>
      <c r="LFK2" s="7"/>
      <c r="LFL2" s="7"/>
      <c r="LFM2" s="7"/>
      <c r="LFN2" s="7"/>
      <c r="LFO2" s="7"/>
      <c r="LFP2" s="7"/>
      <c r="LFQ2" s="7"/>
      <c r="LFR2" s="7"/>
      <c r="LFS2" s="7"/>
      <c r="LFT2" s="7"/>
      <c r="LFU2" s="7"/>
      <c r="LFV2" s="7"/>
      <c r="LFW2" s="7"/>
      <c r="LFX2" s="7"/>
      <c r="LFY2" s="7"/>
      <c r="LFZ2" s="7"/>
      <c r="LGA2" s="7"/>
      <c r="LGB2" s="7"/>
      <c r="LGC2" s="7"/>
      <c r="LGD2" s="7"/>
      <c r="LGE2" s="7"/>
      <c r="LGF2" s="7"/>
      <c r="LGG2" s="7"/>
      <c r="LGH2" s="7"/>
      <c r="LGI2" s="7"/>
      <c r="LGJ2" s="7"/>
      <c r="LGK2" s="7"/>
      <c r="LGL2" s="7"/>
      <c r="LGM2" s="7"/>
      <c r="LGN2" s="7"/>
      <c r="LGO2" s="7"/>
      <c r="LGP2" s="7"/>
      <c r="LGQ2" s="7"/>
      <c r="LGR2" s="7"/>
      <c r="LGS2" s="7"/>
      <c r="LGT2" s="7"/>
      <c r="LGU2" s="7"/>
      <c r="LGV2" s="7"/>
      <c r="LGW2" s="7"/>
      <c r="LGX2" s="7"/>
      <c r="LGY2" s="7"/>
      <c r="LGZ2" s="7"/>
      <c r="LHA2" s="7"/>
      <c r="LHB2" s="7"/>
      <c r="LHC2" s="7"/>
      <c r="LHD2" s="7"/>
      <c r="LHE2" s="7"/>
      <c r="LHF2" s="7"/>
      <c r="LHG2" s="7"/>
      <c r="LHH2" s="7"/>
      <c r="LHI2" s="7"/>
      <c r="LHJ2" s="7"/>
      <c r="LHK2" s="7"/>
      <c r="LHL2" s="7"/>
      <c r="LHM2" s="7"/>
      <c r="LHN2" s="7"/>
      <c r="LHO2" s="7"/>
      <c r="LHP2" s="7"/>
      <c r="LHQ2" s="7"/>
      <c r="LHR2" s="7"/>
      <c r="LHS2" s="7"/>
      <c r="LHT2" s="7"/>
      <c r="LHU2" s="7"/>
      <c r="LHV2" s="7"/>
      <c r="LHW2" s="7"/>
      <c r="LHX2" s="7"/>
      <c r="LHY2" s="7"/>
      <c r="LHZ2" s="7"/>
      <c r="LIA2" s="7"/>
      <c r="LIB2" s="7"/>
      <c r="LIC2" s="7"/>
      <c r="LID2" s="7"/>
      <c r="LIE2" s="7"/>
      <c r="LIF2" s="7"/>
      <c r="LIG2" s="7"/>
      <c r="LIH2" s="7"/>
      <c r="LII2" s="7"/>
      <c r="LIJ2" s="7"/>
      <c r="LIK2" s="7"/>
      <c r="LIL2" s="7"/>
      <c r="LIM2" s="7"/>
      <c r="LIN2" s="7"/>
      <c r="LIO2" s="7"/>
      <c r="LIP2" s="7"/>
      <c r="LIQ2" s="7"/>
      <c r="LIR2" s="7"/>
      <c r="LIS2" s="7"/>
      <c r="LIT2" s="7"/>
      <c r="LIU2" s="7"/>
      <c r="LIV2" s="7"/>
      <c r="LIW2" s="7"/>
      <c r="LIX2" s="7"/>
      <c r="LIY2" s="7"/>
      <c r="LIZ2" s="7"/>
      <c r="LJA2" s="7"/>
      <c r="LJB2" s="7"/>
      <c r="LJC2" s="7"/>
      <c r="LJD2" s="7"/>
      <c r="LJE2" s="7"/>
      <c r="LJF2" s="7"/>
      <c r="LJG2" s="7"/>
      <c r="LJH2" s="7"/>
      <c r="LJI2" s="7"/>
      <c r="LJJ2" s="7"/>
      <c r="LJK2" s="7"/>
      <c r="LJL2" s="7"/>
      <c r="LJM2" s="7"/>
      <c r="LJN2" s="7"/>
      <c r="LJO2" s="7"/>
      <c r="LJP2" s="7"/>
      <c r="LJQ2" s="7"/>
      <c r="LJR2" s="7"/>
      <c r="LJS2" s="7"/>
      <c r="LJT2" s="7"/>
      <c r="LJU2" s="7"/>
      <c r="LJV2" s="7"/>
      <c r="LJW2" s="7"/>
      <c r="LJX2" s="7"/>
      <c r="LJY2" s="7"/>
      <c r="LJZ2" s="7"/>
      <c r="LKA2" s="7"/>
      <c r="LKB2" s="7"/>
      <c r="LKC2" s="7"/>
      <c r="LKD2" s="7"/>
      <c r="LKE2" s="7"/>
      <c r="LKF2" s="7"/>
      <c r="LKG2" s="7"/>
      <c r="LKH2" s="7"/>
      <c r="LKI2" s="7"/>
      <c r="LKJ2" s="7"/>
      <c r="LKK2" s="7"/>
      <c r="LKL2" s="7"/>
      <c r="LKM2" s="7"/>
      <c r="LKN2" s="7"/>
      <c r="LKO2" s="7"/>
      <c r="LKP2" s="7"/>
      <c r="LKQ2" s="7"/>
      <c r="LKR2" s="7"/>
      <c r="LKS2" s="7"/>
      <c r="LKT2" s="7"/>
      <c r="LKU2" s="7"/>
      <c r="LKV2" s="7"/>
      <c r="LKW2" s="7"/>
      <c r="LKX2" s="7"/>
      <c r="LKY2" s="7"/>
      <c r="LKZ2" s="7"/>
      <c r="LLA2" s="7"/>
      <c r="LLB2" s="7"/>
      <c r="LLC2" s="7"/>
      <c r="LLD2" s="7"/>
      <c r="LLE2" s="7"/>
      <c r="LLF2" s="7"/>
      <c r="LLG2" s="7"/>
      <c r="LLH2" s="7"/>
      <c r="LLI2" s="7"/>
      <c r="LLJ2" s="7"/>
      <c r="LLK2" s="7"/>
      <c r="LLL2" s="7"/>
      <c r="LLM2" s="7"/>
      <c r="LLN2" s="7"/>
      <c r="LLO2" s="7"/>
      <c r="LLP2" s="7"/>
      <c r="LLQ2" s="7"/>
      <c r="LLR2" s="7"/>
      <c r="LLS2" s="7"/>
      <c r="LLT2" s="7"/>
      <c r="LLU2" s="7"/>
      <c r="LLV2" s="7"/>
      <c r="LLW2" s="7"/>
      <c r="LLX2" s="7"/>
      <c r="LLY2" s="7"/>
      <c r="LLZ2" s="7"/>
      <c r="LMA2" s="7"/>
      <c r="LMB2" s="7"/>
      <c r="LMC2" s="7"/>
      <c r="LMD2" s="7"/>
      <c r="LME2" s="7"/>
      <c r="LMF2" s="7"/>
      <c r="LMG2" s="7"/>
      <c r="LMH2" s="7"/>
      <c r="LMI2" s="7"/>
      <c r="LMJ2" s="7"/>
      <c r="LMK2" s="7"/>
      <c r="LML2" s="7"/>
      <c r="LMM2" s="7"/>
      <c r="LMN2" s="7"/>
      <c r="LMO2" s="7"/>
      <c r="LMP2" s="7"/>
      <c r="LMQ2" s="7"/>
      <c r="LMR2" s="7"/>
      <c r="LMS2" s="7"/>
      <c r="LMT2" s="7"/>
      <c r="LMU2" s="7"/>
      <c r="LMV2" s="7"/>
      <c r="LMW2" s="7"/>
      <c r="LMX2" s="7"/>
      <c r="LMY2" s="7"/>
      <c r="LMZ2" s="7"/>
      <c r="LNA2" s="7"/>
      <c r="LNB2" s="7"/>
      <c r="LNC2" s="7"/>
      <c r="LND2" s="7"/>
      <c r="LNE2" s="7"/>
      <c r="LNF2" s="7"/>
      <c r="LNG2" s="7"/>
      <c r="LNH2" s="7"/>
      <c r="LNI2" s="7"/>
      <c r="LNJ2" s="7"/>
      <c r="LNK2" s="7"/>
      <c r="LNL2" s="7"/>
      <c r="LNM2" s="7"/>
      <c r="LNN2" s="7"/>
      <c r="LNO2" s="7"/>
      <c r="LNP2" s="7"/>
      <c r="LNQ2" s="7"/>
      <c r="LNR2" s="7"/>
      <c r="LNS2" s="7"/>
      <c r="LNT2" s="7"/>
      <c r="LNU2" s="7"/>
      <c r="LNV2" s="7"/>
      <c r="LNW2" s="7"/>
      <c r="LNX2" s="7"/>
      <c r="LNY2" s="7"/>
      <c r="LNZ2" s="7"/>
      <c r="LOA2" s="7"/>
      <c r="LOB2" s="7"/>
      <c r="LOC2" s="7"/>
      <c r="LOD2" s="7"/>
      <c r="LOE2" s="7"/>
      <c r="LOF2" s="7"/>
      <c r="LOG2" s="7"/>
      <c r="LOH2" s="7"/>
      <c r="LOI2" s="7"/>
      <c r="LOJ2" s="7"/>
      <c r="LOK2" s="7"/>
      <c r="LOL2" s="7"/>
      <c r="LOM2" s="7"/>
      <c r="LON2" s="7"/>
      <c r="LOO2" s="7"/>
      <c r="LOP2" s="7"/>
      <c r="LOQ2" s="7"/>
      <c r="LOR2" s="7"/>
      <c r="LOS2" s="7"/>
      <c r="LOT2" s="7"/>
      <c r="LOU2" s="7"/>
      <c r="LOV2" s="7"/>
      <c r="LOW2" s="7"/>
      <c r="LOX2" s="7"/>
      <c r="LOY2" s="7"/>
      <c r="LOZ2" s="7"/>
      <c r="LPA2" s="7"/>
      <c r="LPB2" s="7"/>
      <c r="LPC2" s="7"/>
      <c r="LPD2" s="7"/>
      <c r="LPE2" s="7"/>
      <c r="LPF2" s="7"/>
      <c r="LPG2" s="7"/>
      <c r="LPH2" s="7"/>
      <c r="LPI2" s="7"/>
      <c r="LPJ2" s="7"/>
      <c r="LPK2" s="7"/>
      <c r="LPL2" s="7"/>
      <c r="LPM2" s="7"/>
      <c r="LPN2" s="7"/>
      <c r="LPO2" s="7"/>
      <c r="LPP2" s="7"/>
      <c r="LPQ2" s="7"/>
      <c r="LPR2" s="7"/>
      <c r="LPS2" s="7"/>
      <c r="LPT2" s="7"/>
      <c r="LPU2" s="7"/>
      <c r="LPV2" s="7"/>
      <c r="LPW2" s="7"/>
      <c r="LPX2" s="7"/>
      <c r="LPY2" s="7"/>
      <c r="LPZ2" s="7"/>
      <c r="LQA2" s="7"/>
      <c r="LQB2" s="7"/>
      <c r="LQC2" s="7"/>
      <c r="LQD2" s="7"/>
      <c r="LQE2" s="7"/>
      <c r="LQF2" s="7"/>
      <c r="LQG2" s="7"/>
      <c r="LQH2" s="7"/>
      <c r="LQI2" s="7"/>
      <c r="LQJ2" s="7"/>
      <c r="LQK2" s="7"/>
      <c r="LQL2" s="7"/>
      <c r="LQM2" s="7"/>
      <c r="LQN2" s="7"/>
      <c r="LQO2" s="7"/>
      <c r="LQP2" s="7"/>
      <c r="LQQ2" s="7"/>
      <c r="LQR2" s="7"/>
      <c r="LQS2" s="7"/>
      <c r="LQT2" s="7"/>
      <c r="LQU2" s="7"/>
      <c r="LQV2" s="7"/>
      <c r="LQW2" s="7"/>
      <c r="LQX2" s="7"/>
      <c r="LQY2" s="7"/>
      <c r="LQZ2" s="7"/>
      <c r="LRA2" s="7"/>
      <c r="LRB2" s="7"/>
      <c r="LRC2" s="7"/>
      <c r="LRD2" s="7"/>
      <c r="LRE2" s="7"/>
      <c r="LRF2" s="7"/>
      <c r="LRG2" s="7"/>
      <c r="LRH2" s="7"/>
      <c r="LRI2" s="7"/>
      <c r="LRJ2" s="7"/>
      <c r="LRK2" s="7"/>
      <c r="LRL2" s="7"/>
      <c r="LRM2" s="7"/>
      <c r="LRN2" s="7"/>
      <c r="LRO2" s="7"/>
      <c r="LRP2" s="7"/>
      <c r="LRQ2" s="7"/>
      <c r="LRR2" s="7"/>
      <c r="LRS2" s="7"/>
      <c r="LRT2" s="7"/>
      <c r="LRU2" s="7"/>
      <c r="LRV2" s="7"/>
      <c r="LRW2" s="7"/>
      <c r="LRX2" s="7"/>
      <c r="LRY2" s="7"/>
      <c r="LRZ2" s="7"/>
      <c r="LSA2" s="7"/>
      <c r="LSB2" s="7"/>
      <c r="LSC2" s="7"/>
      <c r="LSD2" s="7"/>
      <c r="LSE2" s="7"/>
      <c r="LSF2" s="7"/>
      <c r="LSG2" s="7"/>
      <c r="LSH2" s="7"/>
      <c r="LSI2" s="7"/>
      <c r="LSJ2" s="7"/>
      <c r="LSK2" s="7"/>
      <c r="LSL2" s="7"/>
      <c r="LSM2" s="7"/>
      <c r="LSN2" s="7"/>
      <c r="LSO2" s="7"/>
      <c r="LSP2" s="7"/>
      <c r="LSQ2" s="7"/>
      <c r="LSR2" s="7"/>
      <c r="LSS2" s="7"/>
      <c r="LST2" s="7"/>
      <c r="LSU2" s="7"/>
      <c r="LSV2" s="7"/>
      <c r="LSW2" s="7"/>
      <c r="LSX2" s="7"/>
      <c r="LSY2" s="7"/>
      <c r="LSZ2" s="7"/>
      <c r="LTA2" s="7"/>
      <c r="LTB2" s="7"/>
      <c r="LTC2" s="7"/>
      <c r="LTD2" s="7"/>
      <c r="LTE2" s="7"/>
      <c r="LTF2" s="7"/>
      <c r="LTG2" s="7"/>
      <c r="LTH2" s="7"/>
      <c r="LTI2" s="7"/>
      <c r="LTJ2" s="7"/>
      <c r="LTK2" s="7"/>
      <c r="LTL2" s="7"/>
      <c r="LTM2" s="7"/>
      <c r="LTN2" s="7"/>
      <c r="LTO2" s="7"/>
      <c r="LTP2" s="7"/>
      <c r="LTQ2" s="7"/>
      <c r="LTR2" s="7"/>
      <c r="LTS2" s="7"/>
      <c r="LTT2" s="7"/>
      <c r="LTU2" s="7"/>
      <c r="LTV2" s="7"/>
      <c r="LTW2" s="7"/>
      <c r="LTX2" s="7"/>
      <c r="LTY2" s="7"/>
      <c r="LTZ2" s="7"/>
      <c r="LUA2" s="7"/>
      <c r="LUB2" s="7"/>
      <c r="LUC2" s="7"/>
      <c r="LUD2" s="7"/>
      <c r="LUE2" s="7"/>
      <c r="LUF2" s="7"/>
      <c r="LUG2" s="7"/>
      <c r="LUH2" s="7"/>
      <c r="LUI2" s="7"/>
      <c r="LUJ2" s="7"/>
      <c r="LUK2" s="7"/>
      <c r="LUL2" s="7"/>
      <c r="LUM2" s="7"/>
      <c r="LUN2" s="7"/>
      <c r="LUO2" s="7"/>
      <c r="LUP2" s="7"/>
      <c r="LUQ2" s="7"/>
      <c r="LUR2" s="7"/>
      <c r="LUS2" s="7"/>
      <c r="LUT2" s="7"/>
      <c r="LUU2" s="7"/>
      <c r="LUV2" s="7"/>
      <c r="LUW2" s="7"/>
      <c r="LUX2" s="7"/>
      <c r="LUY2" s="7"/>
      <c r="LUZ2" s="7"/>
      <c r="LVA2" s="7"/>
      <c r="LVB2" s="7"/>
      <c r="LVC2" s="7"/>
      <c r="LVD2" s="7"/>
      <c r="LVE2" s="7"/>
      <c r="LVF2" s="7"/>
      <c r="LVG2" s="7"/>
      <c r="LVH2" s="7"/>
      <c r="LVI2" s="7"/>
      <c r="LVJ2" s="7"/>
      <c r="LVK2" s="7"/>
      <c r="LVL2" s="7"/>
      <c r="LVM2" s="7"/>
      <c r="LVN2" s="7"/>
      <c r="LVO2" s="7"/>
      <c r="LVP2" s="7"/>
      <c r="LVQ2" s="7"/>
      <c r="LVR2" s="7"/>
      <c r="LVS2" s="7"/>
      <c r="LVT2" s="7"/>
      <c r="LVU2" s="7"/>
      <c r="LVV2" s="7"/>
      <c r="LVW2" s="7"/>
      <c r="LVX2" s="7"/>
      <c r="LVY2" s="7"/>
      <c r="LVZ2" s="7"/>
      <c r="LWA2" s="7"/>
      <c r="LWB2" s="7"/>
      <c r="LWC2" s="7"/>
      <c r="LWD2" s="7"/>
      <c r="LWE2" s="7"/>
      <c r="LWF2" s="7"/>
      <c r="LWG2" s="7"/>
      <c r="LWH2" s="7"/>
      <c r="LWI2" s="7"/>
      <c r="LWJ2" s="7"/>
      <c r="LWK2" s="7"/>
      <c r="LWL2" s="7"/>
      <c r="LWM2" s="7"/>
      <c r="LWN2" s="7"/>
      <c r="LWO2" s="7"/>
      <c r="LWP2" s="7"/>
      <c r="LWQ2" s="7"/>
      <c r="LWR2" s="7"/>
      <c r="LWS2" s="7"/>
      <c r="LWT2" s="7"/>
      <c r="LWU2" s="7"/>
      <c r="LWV2" s="7"/>
      <c r="LWW2" s="7"/>
      <c r="LWX2" s="7"/>
      <c r="LWY2" s="7"/>
      <c r="LWZ2" s="7"/>
      <c r="LXA2" s="7"/>
      <c r="LXB2" s="7"/>
      <c r="LXC2" s="7"/>
      <c r="LXD2" s="7"/>
      <c r="LXE2" s="7"/>
      <c r="LXF2" s="7"/>
      <c r="LXG2" s="7"/>
      <c r="LXH2" s="7"/>
      <c r="LXI2" s="7"/>
      <c r="LXJ2" s="7"/>
      <c r="LXK2" s="7"/>
      <c r="LXL2" s="7"/>
      <c r="LXM2" s="7"/>
      <c r="LXN2" s="7"/>
      <c r="LXO2" s="7"/>
      <c r="LXP2" s="7"/>
      <c r="LXQ2" s="7"/>
      <c r="LXR2" s="7"/>
      <c r="LXS2" s="7"/>
      <c r="LXT2" s="7"/>
      <c r="LXU2" s="7"/>
      <c r="LXV2" s="7"/>
      <c r="LXW2" s="7"/>
      <c r="LXX2" s="7"/>
      <c r="LXY2" s="7"/>
      <c r="LXZ2" s="7"/>
      <c r="LYA2" s="7"/>
      <c r="LYB2" s="7"/>
      <c r="LYC2" s="7"/>
      <c r="LYD2" s="7"/>
      <c r="LYE2" s="7"/>
      <c r="LYF2" s="7"/>
      <c r="LYG2" s="7"/>
      <c r="LYH2" s="7"/>
      <c r="LYI2" s="7"/>
      <c r="LYJ2" s="7"/>
      <c r="LYK2" s="7"/>
      <c r="LYL2" s="7"/>
      <c r="LYM2" s="7"/>
      <c r="LYN2" s="7"/>
      <c r="LYO2" s="7"/>
      <c r="LYP2" s="7"/>
      <c r="LYQ2" s="7"/>
      <c r="LYR2" s="7"/>
      <c r="LYS2" s="7"/>
      <c r="LYT2" s="7"/>
      <c r="LYU2" s="7"/>
      <c r="LYV2" s="7"/>
      <c r="LYW2" s="7"/>
      <c r="LYX2" s="7"/>
      <c r="LYY2" s="7"/>
      <c r="LYZ2" s="7"/>
      <c r="LZA2" s="7"/>
      <c r="LZB2" s="7"/>
      <c r="LZC2" s="7"/>
      <c r="LZD2" s="7"/>
      <c r="LZE2" s="7"/>
      <c r="LZF2" s="7"/>
      <c r="LZG2" s="7"/>
      <c r="LZH2" s="7"/>
      <c r="LZI2" s="7"/>
      <c r="LZJ2" s="7"/>
      <c r="LZK2" s="7"/>
      <c r="LZL2" s="7"/>
      <c r="LZM2" s="7"/>
      <c r="LZN2" s="7"/>
      <c r="LZO2" s="7"/>
      <c r="LZP2" s="7"/>
      <c r="LZQ2" s="7"/>
      <c r="LZR2" s="7"/>
      <c r="LZS2" s="7"/>
      <c r="LZT2" s="7"/>
      <c r="LZU2" s="7"/>
      <c r="LZV2" s="7"/>
      <c r="LZW2" s="7"/>
      <c r="LZX2" s="7"/>
      <c r="LZY2" s="7"/>
      <c r="LZZ2" s="7"/>
      <c r="MAA2" s="7"/>
      <c r="MAB2" s="7"/>
      <c r="MAC2" s="7"/>
      <c r="MAD2" s="7"/>
      <c r="MAE2" s="7"/>
      <c r="MAF2" s="7"/>
      <c r="MAG2" s="7"/>
      <c r="MAH2" s="7"/>
      <c r="MAI2" s="7"/>
      <c r="MAJ2" s="7"/>
      <c r="MAK2" s="7"/>
      <c r="MAL2" s="7"/>
      <c r="MAM2" s="7"/>
      <c r="MAN2" s="7"/>
      <c r="MAO2" s="7"/>
      <c r="MAP2" s="7"/>
      <c r="MAQ2" s="7"/>
      <c r="MAR2" s="7"/>
      <c r="MAS2" s="7"/>
      <c r="MAT2" s="7"/>
      <c r="MAU2" s="7"/>
      <c r="MAV2" s="7"/>
      <c r="MAW2" s="7"/>
      <c r="MAX2" s="7"/>
      <c r="MAY2" s="7"/>
      <c r="MAZ2" s="7"/>
      <c r="MBA2" s="7"/>
      <c r="MBB2" s="7"/>
      <c r="MBC2" s="7"/>
      <c r="MBD2" s="7"/>
      <c r="MBE2" s="7"/>
      <c r="MBF2" s="7"/>
      <c r="MBG2" s="7"/>
      <c r="MBH2" s="7"/>
      <c r="MBI2" s="7"/>
      <c r="MBJ2" s="7"/>
      <c r="MBK2" s="7"/>
      <c r="MBL2" s="7"/>
      <c r="MBM2" s="7"/>
      <c r="MBN2" s="7"/>
      <c r="MBO2" s="7"/>
      <c r="MBP2" s="7"/>
      <c r="MBQ2" s="7"/>
      <c r="MBR2" s="7"/>
      <c r="MBS2" s="7"/>
      <c r="MBT2" s="7"/>
      <c r="MBU2" s="7"/>
      <c r="MBV2" s="7"/>
      <c r="MBW2" s="7"/>
      <c r="MBX2" s="7"/>
      <c r="MBY2" s="7"/>
      <c r="MBZ2" s="7"/>
      <c r="MCA2" s="7"/>
      <c r="MCB2" s="7"/>
      <c r="MCC2" s="7"/>
      <c r="MCD2" s="7"/>
      <c r="MCE2" s="7"/>
      <c r="MCF2" s="7"/>
      <c r="MCG2" s="7"/>
      <c r="MCH2" s="7"/>
      <c r="MCI2" s="7"/>
      <c r="MCJ2" s="7"/>
      <c r="MCK2" s="7"/>
      <c r="MCL2" s="7"/>
      <c r="MCM2" s="7"/>
      <c r="MCN2" s="7"/>
      <c r="MCO2" s="7"/>
      <c r="MCP2" s="7"/>
      <c r="MCQ2" s="7"/>
      <c r="MCR2" s="7"/>
      <c r="MCS2" s="7"/>
      <c r="MCT2" s="7"/>
      <c r="MCU2" s="7"/>
      <c r="MCV2" s="7"/>
      <c r="MCW2" s="7"/>
      <c r="MCX2" s="7"/>
      <c r="MCY2" s="7"/>
      <c r="MCZ2" s="7"/>
      <c r="MDA2" s="7"/>
      <c r="MDB2" s="7"/>
      <c r="MDC2" s="7"/>
      <c r="MDD2" s="7"/>
      <c r="MDE2" s="7"/>
      <c r="MDF2" s="7"/>
      <c r="MDG2" s="7"/>
      <c r="MDH2" s="7"/>
      <c r="MDI2" s="7"/>
      <c r="MDJ2" s="7"/>
      <c r="MDK2" s="7"/>
      <c r="MDL2" s="7"/>
      <c r="MDM2" s="7"/>
      <c r="MDN2" s="7"/>
      <c r="MDO2" s="7"/>
      <c r="MDP2" s="7"/>
      <c r="MDQ2" s="7"/>
      <c r="MDR2" s="7"/>
      <c r="MDS2" s="7"/>
      <c r="MDT2" s="7"/>
      <c r="MDU2" s="7"/>
      <c r="MDV2" s="7"/>
      <c r="MDW2" s="7"/>
      <c r="MDX2" s="7"/>
      <c r="MDY2" s="7"/>
      <c r="MDZ2" s="7"/>
      <c r="MEA2" s="7"/>
      <c r="MEB2" s="7"/>
      <c r="MEC2" s="7"/>
      <c r="MED2" s="7"/>
      <c r="MEE2" s="7"/>
      <c r="MEF2" s="7"/>
      <c r="MEG2" s="7"/>
      <c r="MEH2" s="7"/>
      <c r="MEI2" s="7"/>
      <c r="MEJ2" s="7"/>
      <c r="MEK2" s="7"/>
      <c r="MEL2" s="7"/>
      <c r="MEM2" s="7"/>
      <c r="MEN2" s="7"/>
      <c r="MEO2" s="7"/>
      <c r="MEP2" s="7"/>
      <c r="MEQ2" s="7"/>
      <c r="MER2" s="7"/>
      <c r="MES2" s="7"/>
      <c r="MET2" s="7"/>
      <c r="MEU2" s="7"/>
      <c r="MEV2" s="7"/>
      <c r="MEW2" s="7"/>
      <c r="MEX2" s="7"/>
      <c r="MEY2" s="7"/>
      <c r="MEZ2" s="7"/>
      <c r="MFA2" s="7"/>
      <c r="MFB2" s="7"/>
      <c r="MFC2" s="7"/>
      <c r="MFD2" s="7"/>
      <c r="MFE2" s="7"/>
      <c r="MFF2" s="7"/>
      <c r="MFG2" s="7"/>
      <c r="MFH2" s="7"/>
      <c r="MFI2" s="7"/>
      <c r="MFJ2" s="7"/>
      <c r="MFK2" s="7"/>
      <c r="MFL2" s="7"/>
      <c r="MFM2" s="7"/>
      <c r="MFN2" s="7"/>
      <c r="MFO2" s="7"/>
      <c r="MFP2" s="7"/>
      <c r="MFQ2" s="7"/>
      <c r="MFR2" s="7"/>
      <c r="MFS2" s="7"/>
      <c r="MFT2" s="7"/>
      <c r="MFU2" s="7"/>
      <c r="MFV2" s="7"/>
      <c r="MFW2" s="7"/>
      <c r="MFX2" s="7"/>
      <c r="MFY2" s="7"/>
      <c r="MFZ2" s="7"/>
      <c r="MGA2" s="7"/>
      <c r="MGB2" s="7"/>
      <c r="MGC2" s="7"/>
      <c r="MGD2" s="7"/>
      <c r="MGE2" s="7"/>
      <c r="MGF2" s="7"/>
      <c r="MGG2" s="7"/>
      <c r="MGH2" s="7"/>
      <c r="MGI2" s="7"/>
      <c r="MGJ2" s="7"/>
      <c r="MGK2" s="7"/>
      <c r="MGL2" s="7"/>
      <c r="MGM2" s="7"/>
      <c r="MGN2" s="7"/>
      <c r="MGO2" s="7"/>
      <c r="MGP2" s="7"/>
      <c r="MGQ2" s="7"/>
      <c r="MGR2" s="7"/>
      <c r="MGS2" s="7"/>
      <c r="MGT2" s="7"/>
      <c r="MGU2" s="7"/>
      <c r="MGV2" s="7"/>
      <c r="MGW2" s="7"/>
      <c r="MGX2" s="7"/>
      <c r="MGY2" s="7"/>
      <c r="MGZ2" s="7"/>
      <c r="MHA2" s="7"/>
      <c r="MHB2" s="7"/>
      <c r="MHC2" s="7"/>
      <c r="MHD2" s="7"/>
      <c r="MHE2" s="7"/>
      <c r="MHF2" s="7"/>
      <c r="MHG2" s="7"/>
      <c r="MHH2" s="7"/>
      <c r="MHI2" s="7"/>
      <c r="MHJ2" s="7"/>
      <c r="MHK2" s="7"/>
      <c r="MHL2" s="7"/>
      <c r="MHM2" s="7"/>
      <c r="MHN2" s="7"/>
      <c r="MHO2" s="7"/>
      <c r="MHP2" s="7"/>
      <c r="MHQ2" s="7"/>
      <c r="MHR2" s="7"/>
      <c r="MHS2" s="7"/>
      <c r="MHT2" s="7"/>
      <c r="MHU2" s="7"/>
      <c r="MHV2" s="7"/>
      <c r="MHW2" s="7"/>
      <c r="MHX2" s="7"/>
      <c r="MHY2" s="7"/>
      <c r="MHZ2" s="7"/>
      <c r="MIA2" s="7"/>
      <c r="MIB2" s="7"/>
      <c r="MIC2" s="7"/>
      <c r="MID2" s="7"/>
      <c r="MIE2" s="7"/>
      <c r="MIF2" s="7"/>
      <c r="MIG2" s="7"/>
      <c r="MIH2" s="7"/>
      <c r="MII2" s="7"/>
      <c r="MIJ2" s="7"/>
      <c r="MIK2" s="7"/>
      <c r="MIL2" s="7"/>
      <c r="MIM2" s="7"/>
      <c r="MIN2" s="7"/>
      <c r="MIO2" s="7"/>
      <c r="MIP2" s="7"/>
      <c r="MIQ2" s="7"/>
      <c r="MIR2" s="7"/>
      <c r="MIS2" s="7"/>
      <c r="MIT2" s="7"/>
      <c r="MIU2" s="7"/>
      <c r="MIV2" s="7"/>
      <c r="MIW2" s="7"/>
      <c r="MIX2" s="7"/>
      <c r="MIY2" s="7"/>
      <c r="MIZ2" s="7"/>
      <c r="MJA2" s="7"/>
      <c r="MJB2" s="7"/>
      <c r="MJC2" s="7"/>
      <c r="MJD2" s="7"/>
      <c r="MJE2" s="7"/>
      <c r="MJF2" s="7"/>
      <c r="MJG2" s="7"/>
      <c r="MJH2" s="7"/>
      <c r="MJI2" s="7"/>
      <c r="MJJ2" s="7"/>
      <c r="MJK2" s="7"/>
      <c r="MJL2" s="7"/>
      <c r="MJM2" s="7"/>
      <c r="MJN2" s="7"/>
      <c r="MJO2" s="7"/>
      <c r="MJP2" s="7"/>
      <c r="MJQ2" s="7"/>
      <c r="MJR2" s="7"/>
      <c r="MJS2" s="7"/>
      <c r="MJT2" s="7"/>
      <c r="MJU2" s="7"/>
      <c r="MJV2" s="7"/>
      <c r="MJW2" s="7"/>
      <c r="MJX2" s="7"/>
      <c r="MJY2" s="7"/>
      <c r="MJZ2" s="7"/>
      <c r="MKA2" s="7"/>
      <c r="MKB2" s="7"/>
      <c r="MKC2" s="7"/>
      <c r="MKD2" s="7"/>
      <c r="MKE2" s="7"/>
      <c r="MKF2" s="7"/>
      <c r="MKG2" s="7"/>
      <c r="MKH2" s="7"/>
      <c r="MKI2" s="7"/>
      <c r="MKJ2" s="7"/>
      <c r="MKK2" s="7"/>
      <c r="MKL2" s="7"/>
      <c r="MKM2" s="7"/>
      <c r="MKN2" s="7"/>
      <c r="MKO2" s="7"/>
      <c r="MKP2" s="7"/>
      <c r="MKQ2" s="7"/>
      <c r="MKR2" s="7"/>
      <c r="MKS2" s="7"/>
      <c r="MKT2" s="7"/>
      <c r="MKU2" s="7"/>
      <c r="MKV2" s="7"/>
      <c r="MKW2" s="7"/>
      <c r="MKX2" s="7"/>
      <c r="MKY2" s="7"/>
      <c r="MKZ2" s="7"/>
      <c r="MLA2" s="7"/>
      <c r="MLB2" s="7"/>
      <c r="MLC2" s="7"/>
      <c r="MLD2" s="7"/>
      <c r="MLE2" s="7"/>
      <c r="MLF2" s="7"/>
      <c r="MLG2" s="7"/>
      <c r="MLH2" s="7"/>
      <c r="MLI2" s="7"/>
      <c r="MLJ2" s="7"/>
      <c r="MLK2" s="7"/>
      <c r="MLL2" s="7"/>
      <c r="MLM2" s="7"/>
      <c r="MLN2" s="7"/>
      <c r="MLO2" s="7"/>
      <c r="MLP2" s="7"/>
      <c r="MLQ2" s="7"/>
      <c r="MLR2" s="7"/>
      <c r="MLS2" s="7"/>
      <c r="MLT2" s="7"/>
      <c r="MLU2" s="7"/>
      <c r="MLV2" s="7"/>
      <c r="MLW2" s="7"/>
      <c r="MLX2" s="7"/>
      <c r="MLY2" s="7"/>
      <c r="MLZ2" s="7"/>
      <c r="MMA2" s="7"/>
      <c r="MMB2" s="7"/>
      <c r="MMC2" s="7"/>
      <c r="MMD2" s="7"/>
      <c r="MME2" s="7"/>
      <c r="MMF2" s="7"/>
      <c r="MMG2" s="7"/>
      <c r="MMH2" s="7"/>
      <c r="MMI2" s="7"/>
      <c r="MMJ2" s="7"/>
      <c r="MMK2" s="7"/>
      <c r="MML2" s="7"/>
      <c r="MMM2" s="7"/>
      <c r="MMN2" s="7"/>
      <c r="MMO2" s="7"/>
      <c r="MMP2" s="7"/>
      <c r="MMQ2" s="7"/>
      <c r="MMR2" s="7"/>
      <c r="MMS2" s="7"/>
      <c r="MMT2" s="7"/>
      <c r="MMU2" s="7"/>
      <c r="MMV2" s="7"/>
      <c r="MMW2" s="7"/>
      <c r="MMX2" s="7"/>
      <c r="MMY2" s="7"/>
      <c r="MMZ2" s="7"/>
      <c r="MNA2" s="7"/>
      <c r="MNB2" s="7"/>
      <c r="MNC2" s="7"/>
      <c r="MND2" s="7"/>
      <c r="MNE2" s="7"/>
      <c r="MNF2" s="7"/>
      <c r="MNG2" s="7"/>
      <c r="MNH2" s="7"/>
      <c r="MNI2" s="7"/>
      <c r="MNJ2" s="7"/>
      <c r="MNK2" s="7"/>
      <c r="MNL2" s="7"/>
      <c r="MNM2" s="7"/>
      <c r="MNN2" s="7"/>
      <c r="MNO2" s="7"/>
      <c r="MNP2" s="7"/>
      <c r="MNQ2" s="7"/>
      <c r="MNR2" s="7"/>
      <c r="MNS2" s="7"/>
      <c r="MNT2" s="7"/>
      <c r="MNU2" s="7"/>
      <c r="MNV2" s="7"/>
      <c r="MNW2" s="7"/>
      <c r="MNX2" s="7"/>
      <c r="MNY2" s="7"/>
      <c r="MNZ2" s="7"/>
      <c r="MOA2" s="7"/>
      <c r="MOB2" s="7"/>
      <c r="MOC2" s="7"/>
      <c r="MOD2" s="7"/>
      <c r="MOE2" s="7"/>
      <c r="MOF2" s="7"/>
      <c r="MOG2" s="7"/>
      <c r="MOH2" s="7"/>
      <c r="MOI2" s="7"/>
      <c r="MOJ2" s="7"/>
      <c r="MOK2" s="7"/>
      <c r="MOL2" s="7"/>
      <c r="MOM2" s="7"/>
      <c r="MON2" s="7"/>
      <c r="MOO2" s="7"/>
      <c r="MOP2" s="7"/>
      <c r="MOQ2" s="7"/>
      <c r="MOR2" s="7"/>
      <c r="MOS2" s="7"/>
      <c r="MOT2" s="7"/>
      <c r="MOU2" s="7"/>
      <c r="MOV2" s="7"/>
      <c r="MOW2" s="7"/>
      <c r="MOX2" s="7"/>
      <c r="MOY2" s="7"/>
      <c r="MOZ2" s="7"/>
      <c r="MPA2" s="7"/>
      <c r="MPB2" s="7"/>
      <c r="MPC2" s="7"/>
      <c r="MPD2" s="7"/>
      <c r="MPE2" s="7"/>
      <c r="MPF2" s="7"/>
      <c r="MPG2" s="7"/>
      <c r="MPH2" s="7"/>
      <c r="MPI2" s="7"/>
      <c r="MPJ2" s="7"/>
      <c r="MPK2" s="7"/>
      <c r="MPL2" s="7"/>
      <c r="MPM2" s="7"/>
      <c r="MPN2" s="7"/>
      <c r="MPO2" s="7"/>
      <c r="MPP2" s="7"/>
      <c r="MPQ2" s="7"/>
      <c r="MPR2" s="7"/>
      <c r="MPS2" s="7"/>
      <c r="MPT2" s="7"/>
      <c r="MPU2" s="7"/>
      <c r="MPV2" s="7"/>
      <c r="MPW2" s="7"/>
      <c r="MPX2" s="7"/>
      <c r="MPY2" s="7"/>
      <c r="MPZ2" s="7"/>
      <c r="MQA2" s="7"/>
      <c r="MQB2" s="7"/>
      <c r="MQC2" s="7"/>
      <c r="MQD2" s="7"/>
      <c r="MQE2" s="7"/>
      <c r="MQF2" s="7"/>
      <c r="MQG2" s="7"/>
      <c r="MQH2" s="7"/>
      <c r="MQI2" s="7"/>
      <c r="MQJ2" s="7"/>
      <c r="MQK2" s="7"/>
      <c r="MQL2" s="7"/>
      <c r="MQM2" s="7"/>
      <c r="MQN2" s="7"/>
      <c r="MQO2" s="7"/>
      <c r="MQP2" s="7"/>
      <c r="MQQ2" s="7"/>
      <c r="MQR2" s="7"/>
      <c r="MQS2" s="7"/>
      <c r="MQT2" s="7"/>
      <c r="MQU2" s="7"/>
      <c r="MQV2" s="7"/>
      <c r="MQW2" s="7"/>
      <c r="MQX2" s="7"/>
      <c r="MQY2" s="7"/>
      <c r="MQZ2" s="7"/>
      <c r="MRA2" s="7"/>
      <c r="MRB2" s="7"/>
      <c r="MRC2" s="7"/>
      <c r="MRD2" s="7"/>
      <c r="MRE2" s="7"/>
      <c r="MRF2" s="7"/>
      <c r="MRG2" s="7"/>
      <c r="MRH2" s="7"/>
      <c r="MRI2" s="7"/>
      <c r="MRJ2" s="7"/>
      <c r="MRK2" s="7"/>
      <c r="MRL2" s="7"/>
      <c r="MRM2" s="7"/>
      <c r="MRN2" s="7"/>
      <c r="MRO2" s="7"/>
      <c r="MRP2" s="7"/>
      <c r="MRQ2" s="7"/>
      <c r="MRR2" s="7"/>
      <c r="MRS2" s="7"/>
      <c r="MRT2" s="7"/>
      <c r="MRU2" s="7"/>
      <c r="MRV2" s="7"/>
      <c r="MRW2" s="7"/>
      <c r="MRX2" s="7"/>
      <c r="MRY2" s="7"/>
      <c r="MRZ2" s="7"/>
      <c r="MSA2" s="7"/>
      <c r="MSB2" s="7"/>
      <c r="MSC2" s="7"/>
      <c r="MSD2" s="7"/>
      <c r="MSE2" s="7"/>
      <c r="MSF2" s="7"/>
      <c r="MSG2" s="7"/>
      <c r="MSH2" s="7"/>
      <c r="MSI2" s="7"/>
      <c r="MSJ2" s="7"/>
      <c r="MSK2" s="7"/>
      <c r="MSL2" s="7"/>
      <c r="MSM2" s="7"/>
      <c r="MSN2" s="7"/>
      <c r="MSO2" s="7"/>
      <c r="MSP2" s="7"/>
      <c r="MSQ2" s="7"/>
      <c r="MSR2" s="7"/>
      <c r="MSS2" s="7"/>
      <c r="MST2" s="7"/>
      <c r="MSU2" s="7"/>
      <c r="MSV2" s="7"/>
      <c r="MSW2" s="7"/>
      <c r="MSX2" s="7"/>
      <c r="MSY2" s="7"/>
      <c r="MSZ2" s="7"/>
      <c r="MTA2" s="7"/>
      <c r="MTB2" s="7"/>
      <c r="MTC2" s="7"/>
      <c r="MTD2" s="7"/>
      <c r="MTE2" s="7"/>
      <c r="MTF2" s="7"/>
      <c r="MTG2" s="7"/>
      <c r="MTH2" s="7"/>
      <c r="MTI2" s="7"/>
      <c r="MTJ2" s="7"/>
      <c r="MTK2" s="7"/>
      <c r="MTL2" s="7"/>
      <c r="MTM2" s="7"/>
      <c r="MTN2" s="7"/>
      <c r="MTO2" s="7"/>
      <c r="MTP2" s="7"/>
      <c r="MTQ2" s="7"/>
      <c r="MTR2" s="7"/>
      <c r="MTS2" s="7"/>
      <c r="MTT2" s="7"/>
      <c r="MTU2" s="7"/>
      <c r="MTV2" s="7"/>
      <c r="MTW2" s="7"/>
      <c r="MTX2" s="7"/>
      <c r="MTY2" s="7"/>
      <c r="MTZ2" s="7"/>
      <c r="MUA2" s="7"/>
      <c r="MUB2" s="7"/>
      <c r="MUC2" s="7"/>
      <c r="MUD2" s="7"/>
      <c r="MUE2" s="7"/>
      <c r="MUF2" s="7"/>
      <c r="MUG2" s="7"/>
      <c r="MUH2" s="7"/>
      <c r="MUI2" s="7"/>
      <c r="MUJ2" s="7"/>
      <c r="MUK2" s="7"/>
      <c r="MUL2" s="7"/>
      <c r="MUM2" s="7"/>
      <c r="MUN2" s="7"/>
      <c r="MUO2" s="7"/>
      <c r="MUP2" s="7"/>
      <c r="MUQ2" s="7"/>
      <c r="MUR2" s="7"/>
      <c r="MUS2" s="7"/>
      <c r="MUT2" s="7"/>
      <c r="MUU2" s="7"/>
      <c r="MUV2" s="7"/>
      <c r="MUW2" s="7"/>
      <c r="MUX2" s="7"/>
      <c r="MUY2" s="7"/>
      <c r="MUZ2" s="7"/>
      <c r="MVA2" s="7"/>
      <c r="MVB2" s="7"/>
      <c r="MVC2" s="7"/>
      <c r="MVD2" s="7"/>
      <c r="MVE2" s="7"/>
      <c r="MVF2" s="7"/>
      <c r="MVG2" s="7"/>
      <c r="MVH2" s="7"/>
      <c r="MVI2" s="7"/>
      <c r="MVJ2" s="7"/>
      <c r="MVK2" s="7"/>
      <c r="MVL2" s="7"/>
      <c r="MVM2" s="7"/>
      <c r="MVN2" s="7"/>
      <c r="MVO2" s="7"/>
      <c r="MVP2" s="7"/>
      <c r="MVQ2" s="7"/>
      <c r="MVR2" s="7"/>
      <c r="MVS2" s="7"/>
      <c r="MVT2" s="7"/>
      <c r="MVU2" s="7"/>
      <c r="MVV2" s="7"/>
      <c r="MVW2" s="7"/>
      <c r="MVX2" s="7"/>
      <c r="MVY2" s="7"/>
      <c r="MVZ2" s="7"/>
      <c r="MWA2" s="7"/>
      <c r="MWB2" s="7"/>
      <c r="MWC2" s="7"/>
      <c r="MWD2" s="7"/>
      <c r="MWE2" s="7"/>
      <c r="MWF2" s="7"/>
      <c r="MWG2" s="7"/>
      <c r="MWH2" s="7"/>
      <c r="MWI2" s="7"/>
      <c r="MWJ2" s="7"/>
      <c r="MWK2" s="7"/>
      <c r="MWL2" s="7"/>
      <c r="MWM2" s="7"/>
      <c r="MWN2" s="7"/>
      <c r="MWO2" s="7"/>
      <c r="MWP2" s="7"/>
      <c r="MWQ2" s="7"/>
      <c r="MWR2" s="7"/>
      <c r="MWS2" s="7"/>
      <c r="MWT2" s="7"/>
      <c r="MWU2" s="7"/>
      <c r="MWV2" s="7"/>
      <c r="MWW2" s="7"/>
      <c r="MWX2" s="7"/>
      <c r="MWY2" s="7"/>
      <c r="MWZ2" s="7"/>
      <c r="MXA2" s="7"/>
      <c r="MXB2" s="7"/>
      <c r="MXC2" s="7"/>
      <c r="MXD2" s="7"/>
      <c r="MXE2" s="7"/>
      <c r="MXF2" s="7"/>
      <c r="MXG2" s="7"/>
      <c r="MXH2" s="7"/>
      <c r="MXI2" s="7"/>
      <c r="MXJ2" s="7"/>
      <c r="MXK2" s="7"/>
      <c r="MXL2" s="7"/>
      <c r="MXM2" s="7"/>
      <c r="MXN2" s="7"/>
      <c r="MXO2" s="7"/>
      <c r="MXP2" s="7"/>
      <c r="MXQ2" s="7"/>
      <c r="MXR2" s="7"/>
      <c r="MXS2" s="7"/>
      <c r="MXT2" s="7"/>
      <c r="MXU2" s="7"/>
      <c r="MXV2" s="7"/>
      <c r="MXW2" s="7"/>
      <c r="MXX2" s="7"/>
      <c r="MXY2" s="7"/>
      <c r="MXZ2" s="7"/>
      <c r="MYA2" s="7"/>
      <c r="MYB2" s="7"/>
      <c r="MYC2" s="7"/>
      <c r="MYD2" s="7"/>
      <c r="MYE2" s="7"/>
      <c r="MYF2" s="7"/>
      <c r="MYG2" s="7"/>
      <c r="MYH2" s="7"/>
      <c r="MYI2" s="7"/>
      <c r="MYJ2" s="7"/>
      <c r="MYK2" s="7"/>
      <c r="MYL2" s="7"/>
      <c r="MYM2" s="7"/>
      <c r="MYN2" s="7"/>
      <c r="MYO2" s="7"/>
      <c r="MYP2" s="7"/>
      <c r="MYQ2" s="7"/>
      <c r="MYR2" s="7"/>
      <c r="MYS2" s="7"/>
      <c r="MYT2" s="7"/>
      <c r="MYU2" s="7"/>
      <c r="MYV2" s="7"/>
      <c r="MYW2" s="7"/>
      <c r="MYX2" s="7"/>
      <c r="MYY2" s="7"/>
      <c r="MYZ2" s="7"/>
      <c r="MZA2" s="7"/>
      <c r="MZB2" s="7"/>
      <c r="MZC2" s="7"/>
      <c r="MZD2" s="7"/>
      <c r="MZE2" s="7"/>
      <c r="MZF2" s="7"/>
      <c r="MZG2" s="7"/>
      <c r="MZH2" s="7"/>
      <c r="MZI2" s="7"/>
      <c r="MZJ2" s="7"/>
      <c r="MZK2" s="7"/>
      <c r="MZL2" s="7"/>
      <c r="MZM2" s="7"/>
      <c r="MZN2" s="7"/>
      <c r="MZO2" s="7"/>
      <c r="MZP2" s="7"/>
      <c r="MZQ2" s="7"/>
      <c r="MZR2" s="7"/>
      <c r="MZS2" s="7"/>
      <c r="MZT2" s="7"/>
      <c r="MZU2" s="7"/>
      <c r="MZV2" s="7"/>
      <c r="MZW2" s="7"/>
      <c r="MZX2" s="7"/>
      <c r="MZY2" s="7"/>
      <c r="MZZ2" s="7"/>
      <c r="NAA2" s="7"/>
      <c r="NAB2" s="7"/>
      <c r="NAC2" s="7"/>
      <c r="NAD2" s="7"/>
      <c r="NAE2" s="7"/>
      <c r="NAF2" s="7"/>
      <c r="NAG2" s="7"/>
      <c r="NAH2" s="7"/>
      <c r="NAI2" s="7"/>
      <c r="NAJ2" s="7"/>
      <c r="NAK2" s="7"/>
      <c r="NAL2" s="7"/>
      <c r="NAM2" s="7"/>
      <c r="NAN2" s="7"/>
      <c r="NAO2" s="7"/>
      <c r="NAP2" s="7"/>
      <c r="NAQ2" s="7"/>
      <c r="NAR2" s="7"/>
      <c r="NAS2" s="7"/>
      <c r="NAT2" s="7"/>
      <c r="NAU2" s="7"/>
      <c r="NAV2" s="7"/>
      <c r="NAW2" s="7"/>
      <c r="NAX2" s="7"/>
      <c r="NAY2" s="7"/>
      <c r="NAZ2" s="7"/>
      <c r="NBA2" s="7"/>
      <c r="NBB2" s="7"/>
      <c r="NBC2" s="7"/>
      <c r="NBD2" s="7"/>
      <c r="NBE2" s="7"/>
      <c r="NBF2" s="7"/>
      <c r="NBG2" s="7"/>
      <c r="NBH2" s="7"/>
      <c r="NBI2" s="7"/>
      <c r="NBJ2" s="7"/>
      <c r="NBK2" s="7"/>
      <c r="NBL2" s="7"/>
      <c r="NBM2" s="7"/>
      <c r="NBN2" s="7"/>
      <c r="NBO2" s="7"/>
      <c r="NBP2" s="7"/>
      <c r="NBQ2" s="7"/>
      <c r="NBR2" s="7"/>
      <c r="NBS2" s="7"/>
      <c r="NBT2" s="7"/>
      <c r="NBU2" s="7"/>
      <c r="NBV2" s="7"/>
      <c r="NBW2" s="7"/>
      <c r="NBX2" s="7"/>
      <c r="NBY2" s="7"/>
      <c r="NBZ2" s="7"/>
      <c r="NCA2" s="7"/>
      <c r="NCB2" s="7"/>
      <c r="NCC2" s="7"/>
      <c r="NCD2" s="7"/>
      <c r="NCE2" s="7"/>
      <c r="NCF2" s="7"/>
      <c r="NCG2" s="7"/>
      <c r="NCH2" s="7"/>
      <c r="NCI2" s="7"/>
      <c r="NCJ2" s="7"/>
      <c r="NCK2" s="7"/>
      <c r="NCL2" s="7"/>
      <c r="NCM2" s="7"/>
      <c r="NCN2" s="7"/>
      <c r="NCO2" s="7"/>
      <c r="NCP2" s="7"/>
      <c r="NCQ2" s="7"/>
      <c r="NCR2" s="7"/>
      <c r="NCS2" s="7"/>
      <c r="NCT2" s="7"/>
      <c r="NCU2" s="7"/>
      <c r="NCV2" s="7"/>
      <c r="NCW2" s="7"/>
      <c r="NCX2" s="7"/>
      <c r="NCY2" s="7"/>
      <c r="NCZ2" s="7"/>
      <c r="NDA2" s="7"/>
      <c r="NDB2" s="7"/>
      <c r="NDC2" s="7"/>
      <c r="NDD2" s="7"/>
      <c r="NDE2" s="7"/>
      <c r="NDF2" s="7"/>
      <c r="NDG2" s="7"/>
      <c r="NDH2" s="7"/>
      <c r="NDI2" s="7"/>
      <c r="NDJ2" s="7"/>
      <c r="NDK2" s="7"/>
      <c r="NDL2" s="7"/>
      <c r="NDM2" s="7"/>
      <c r="NDN2" s="7"/>
      <c r="NDO2" s="7"/>
      <c r="NDP2" s="7"/>
      <c r="NDQ2" s="7"/>
      <c r="NDR2" s="7"/>
      <c r="NDS2" s="7"/>
      <c r="NDT2" s="7"/>
      <c r="NDU2" s="7"/>
      <c r="NDV2" s="7"/>
      <c r="NDW2" s="7"/>
      <c r="NDX2" s="7"/>
      <c r="NDY2" s="7"/>
      <c r="NDZ2" s="7"/>
      <c r="NEA2" s="7"/>
      <c r="NEB2" s="7"/>
      <c r="NEC2" s="7"/>
      <c r="NED2" s="7"/>
      <c r="NEE2" s="7"/>
      <c r="NEF2" s="7"/>
      <c r="NEG2" s="7"/>
      <c r="NEH2" s="7"/>
      <c r="NEI2" s="7"/>
      <c r="NEJ2" s="7"/>
      <c r="NEK2" s="7"/>
      <c r="NEL2" s="7"/>
      <c r="NEM2" s="7"/>
      <c r="NEN2" s="7"/>
      <c r="NEO2" s="7"/>
      <c r="NEP2" s="7"/>
      <c r="NEQ2" s="7"/>
      <c r="NER2" s="7"/>
      <c r="NES2" s="7"/>
      <c r="NET2" s="7"/>
      <c r="NEU2" s="7"/>
      <c r="NEV2" s="7"/>
      <c r="NEW2" s="7"/>
      <c r="NEX2" s="7"/>
      <c r="NEY2" s="7"/>
      <c r="NEZ2" s="7"/>
      <c r="NFA2" s="7"/>
      <c r="NFB2" s="7"/>
      <c r="NFC2" s="7"/>
      <c r="NFD2" s="7"/>
      <c r="NFE2" s="7"/>
      <c r="NFF2" s="7"/>
      <c r="NFG2" s="7"/>
      <c r="NFH2" s="7"/>
      <c r="NFI2" s="7"/>
      <c r="NFJ2" s="7"/>
      <c r="NFK2" s="7"/>
      <c r="NFL2" s="7"/>
      <c r="NFM2" s="7"/>
      <c r="NFN2" s="7"/>
      <c r="NFO2" s="7"/>
      <c r="NFP2" s="7"/>
      <c r="NFQ2" s="7"/>
      <c r="NFR2" s="7"/>
      <c r="NFS2" s="7"/>
      <c r="NFT2" s="7"/>
      <c r="NFU2" s="7"/>
      <c r="NFV2" s="7"/>
      <c r="NFW2" s="7"/>
      <c r="NFX2" s="7"/>
      <c r="NFY2" s="7"/>
      <c r="NFZ2" s="7"/>
      <c r="NGA2" s="7"/>
      <c r="NGB2" s="7"/>
      <c r="NGC2" s="7"/>
      <c r="NGD2" s="7"/>
      <c r="NGE2" s="7"/>
      <c r="NGF2" s="7"/>
      <c r="NGG2" s="7"/>
      <c r="NGH2" s="7"/>
      <c r="NGI2" s="7"/>
      <c r="NGJ2" s="7"/>
      <c r="NGK2" s="7"/>
      <c r="NGL2" s="7"/>
      <c r="NGM2" s="7"/>
      <c r="NGN2" s="7"/>
      <c r="NGO2" s="7"/>
      <c r="NGP2" s="7"/>
      <c r="NGQ2" s="7"/>
      <c r="NGR2" s="7"/>
      <c r="NGS2" s="7"/>
      <c r="NGT2" s="7"/>
      <c r="NGU2" s="7"/>
      <c r="NGV2" s="7"/>
      <c r="NGW2" s="7"/>
      <c r="NGX2" s="7"/>
      <c r="NGY2" s="7"/>
      <c r="NGZ2" s="7"/>
      <c r="NHA2" s="7"/>
      <c r="NHB2" s="7"/>
      <c r="NHC2" s="7"/>
      <c r="NHD2" s="7"/>
      <c r="NHE2" s="7"/>
      <c r="NHF2" s="7"/>
      <c r="NHG2" s="7"/>
      <c r="NHH2" s="7"/>
      <c r="NHI2" s="7"/>
      <c r="NHJ2" s="7"/>
      <c r="NHK2" s="7"/>
      <c r="NHL2" s="7"/>
      <c r="NHM2" s="7"/>
      <c r="NHN2" s="7"/>
      <c r="NHO2" s="7"/>
      <c r="NHP2" s="7"/>
      <c r="NHQ2" s="7"/>
      <c r="NHR2" s="7"/>
      <c r="NHS2" s="7"/>
      <c r="NHT2" s="7"/>
      <c r="NHU2" s="7"/>
      <c r="NHV2" s="7"/>
      <c r="NHW2" s="7"/>
      <c r="NHX2" s="7"/>
      <c r="NHY2" s="7"/>
      <c r="NHZ2" s="7"/>
      <c r="NIA2" s="7"/>
      <c r="NIB2" s="7"/>
      <c r="NIC2" s="7"/>
      <c r="NID2" s="7"/>
      <c r="NIE2" s="7"/>
      <c r="NIF2" s="7"/>
      <c r="NIG2" s="7"/>
      <c r="NIH2" s="7"/>
      <c r="NII2" s="7"/>
      <c r="NIJ2" s="7"/>
      <c r="NIK2" s="7"/>
      <c r="NIL2" s="7"/>
      <c r="NIM2" s="7"/>
      <c r="NIN2" s="7"/>
      <c r="NIO2" s="7"/>
      <c r="NIP2" s="7"/>
      <c r="NIQ2" s="7"/>
      <c r="NIR2" s="7"/>
      <c r="NIS2" s="7"/>
      <c r="NIT2" s="7"/>
      <c r="NIU2" s="7"/>
      <c r="NIV2" s="7"/>
      <c r="NIW2" s="7"/>
      <c r="NIX2" s="7"/>
      <c r="NIY2" s="7"/>
      <c r="NIZ2" s="7"/>
      <c r="NJA2" s="7"/>
      <c r="NJB2" s="7"/>
      <c r="NJC2" s="7"/>
      <c r="NJD2" s="7"/>
      <c r="NJE2" s="7"/>
      <c r="NJF2" s="7"/>
      <c r="NJG2" s="7"/>
      <c r="NJH2" s="7"/>
      <c r="NJI2" s="7"/>
      <c r="NJJ2" s="7"/>
      <c r="NJK2" s="7"/>
      <c r="NJL2" s="7"/>
      <c r="NJM2" s="7"/>
      <c r="NJN2" s="7"/>
      <c r="NJO2" s="7"/>
      <c r="NJP2" s="7"/>
      <c r="NJQ2" s="7"/>
      <c r="NJR2" s="7"/>
      <c r="NJS2" s="7"/>
      <c r="NJT2" s="7"/>
      <c r="NJU2" s="7"/>
      <c r="NJV2" s="7"/>
      <c r="NJW2" s="7"/>
      <c r="NJX2" s="7"/>
      <c r="NJY2" s="7"/>
      <c r="NJZ2" s="7"/>
      <c r="NKA2" s="7"/>
      <c r="NKB2" s="7"/>
      <c r="NKC2" s="7"/>
      <c r="NKD2" s="7"/>
      <c r="NKE2" s="7"/>
      <c r="NKF2" s="7"/>
      <c r="NKG2" s="7"/>
      <c r="NKH2" s="7"/>
      <c r="NKI2" s="7"/>
      <c r="NKJ2" s="7"/>
      <c r="NKK2" s="7"/>
      <c r="NKL2" s="7"/>
      <c r="NKM2" s="7"/>
      <c r="NKN2" s="7"/>
      <c r="NKO2" s="7"/>
      <c r="NKP2" s="7"/>
      <c r="NKQ2" s="7"/>
      <c r="NKR2" s="7"/>
      <c r="NKS2" s="7"/>
      <c r="NKT2" s="7"/>
      <c r="NKU2" s="7"/>
      <c r="NKV2" s="7"/>
      <c r="NKW2" s="7"/>
      <c r="NKX2" s="7"/>
      <c r="NKY2" s="7"/>
      <c r="NKZ2" s="7"/>
      <c r="NLA2" s="7"/>
      <c r="NLB2" s="7"/>
      <c r="NLC2" s="7"/>
      <c r="NLD2" s="7"/>
      <c r="NLE2" s="7"/>
      <c r="NLF2" s="7"/>
      <c r="NLG2" s="7"/>
      <c r="NLH2" s="7"/>
      <c r="NLI2" s="7"/>
      <c r="NLJ2" s="7"/>
      <c r="NLK2" s="7"/>
      <c r="NLL2" s="7"/>
      <c r="NLM2" s="7"/>
      <c r="NLN2" s="7"/>
      <c r="NLO2" s="7"/>
      <c r="NLP2" s="7"/>
      <c r="NLQ2" s="7"/>
      <c r="NLR2" s="7"/>
      <c r="NLS2" s="7"/>
      <c r="NLT2" s="7"/>
      <c r="NLU2" s="7"/>
      <c r="NLV2" s="7"/>
      <c r="NLW2" s="7"/>
      <c r="NLX2" s="7"/>
      <c r="NLY2" s="7"/>
      <c r="NLZ2" s="7"/>
      <c r="NMA2" s="7"/>
      <c r="NMB2" s="7"/>
      <c r="NMC2" s="7"/>
      <c r="NMD2" s="7"/>
      <c r="NME2" s="7"/>
      <c r="NMF2" s="7"/>
      <c r="NMG2" s="7"/>
      <c r="NMH2" s="7"/>
      <c r="NMI2" s="7"/>
      <c r="NMJ2" s="7"/>
      <c r="NMK2" s="7"/>
      <c r="NML2" s="7"/>
      <c r="NMM2" s="7"/>
      <c r="NMN2" s="7"/>
      <c r="NMO2" s="7"/>
      <c r="NMP2" s="7"/>
      <c r="NMQ2" s="7"/>
      <c r="NMR2" s="7"/>
      <c r="NMS2" s="7"/>
      <c r="NMT2" s="7"/>
      <c r="NMU2" s="7"/>
      <c r="NMV2" s="7"/>
      <c r="NMW2" s="7"/>
      <c r="NMX2" s="7"/>
      <c r="NMY2" s="7"/>
      <c r="NMZ2" s="7"/>
      <c r="NNA2" s="7"/>
      <c r="NNB2" s="7"/>
      <c r="NNC2" s="7"/>
      <c r="NND2" s="7"/>
      <c r="NNE2" s="7"/>
      <c r="NNF2" s="7"/>
      <c r="NNG2" s="7"/>
      <c r="NNH2" s="7"/>
      <c r="NNI2" s="7"/>
      <c r="NNJ2" s="7"/>
      <c r="NNK2" s="7"/>
      <c r="NNL2" s="7"/>
      <c r="NNM2" s="7"/>
      <c r="NNN2" s="7"/>
      <c r="NNO2" s="7"/>
      <c r="NNP2" s="7"/>
      <c r="NNQ2" s="7"/>
      <c r="NNR2" s="7"/>
      <c r="NNS2" s="7"/>
      <c r="NNT2" s="7"/>
      <c r="NNU2" s="7"/>
      <c r="NNV2" s="7"/>
      <c r="NNW2" s="7"/>
      <c r="NNX2" s="7"/>
      <c r="NNY2" s="7"/>
      <c r="NNZ2" s="7"/>
      <c r="NOA2" s="7"/>
      <c r="NOB2" s="7"/>
      <c r="NOC2" s="7"/>
      <c r="NOD2" s="7"/>
      <c r="NOE2" s="7"/>
      <c r="NOF2" s="7"/>
      <c r="NOG2" s="7"/>
      <c r="NOH2" s="7"/>
      <c r="NOI2" s="7"/>
      <c r="NOJ2" s="7"/>
      <c r="NOK2" s="7"/>
      <c r="NOL2" s="7"/>
      <c r="NOM2" s="7"/>
      <c r="NON2" s="7"/>
      <c r="NOO2" s="7"/>
      <c r="NOP2" s="7"/>
      <c r="NOQ2" s="7"/>
      <c r="NOR2" s="7"/>
      <c r="NOS2" s="7"/>
      <c r="NOT2" s="7"/>
      <c r="NOU2" s="7"/>
      <c r="NOV2" s="7"/>
      <c r="NOW2" s="7"/>
      <c r="NOX2" s="7"/>
      <c r="NOY2" s="7"/>
      <c r="NOZ2" s="7"/>
      <c r="NPA2" s="7"/>
      <c r="NPB2" s="7"/>
      <c r="NPC2" s="7"/>
      <c r="NPD2" s="7"/>
      <c r="NPE2" s="7"/>
      <c r="NPF2" s="7"/>
      <c r="NPG2" s="7"/>
      <c r="NPH2" s="7"/>
      <c r="NPI2" s="7"/>
      <c r="NPJ2" s="7"/>
      <c r="NPK2" s="7"/>
      <c r="NPL2" s="7"/>
      <c r="NPM2" s="7"/>
      <c r="NPN2" s="7"/>
      <c r="NPO2" s="7"/>
      <c r="NPP2" s="7"/>
      <c r="NPQ2" s="7"/>
      <c r="NPR2" s="7"/>
      <c r="NPS2" s="7"/>
      <c r="NPT2" s="7"/>
      <c r="NPU2" s="7"/>
      <c r="NPV2" s="7"/>
      <c r="NPW2" s="7"/>
      <c r="NPX2" s="7"/>
      <c r="NPY2" s="7"/>
      <c r="NPZ2" s="7"/>
      <c r="NQA2" s="7"/>
      <c r="NQB2" s="7"/>
      <c r="NQC2" s="7"/>
      <c r="NQD2" s="7"/>
      <c r="NQE2" s="7"/>
      <c r="NQF2" s="7"/>
      <c r="NQG2" s="7"/>
      <c r="NQH2" s="7"/>
      <c r="NQI2" s="7"/>
      <c r="NQJ2" s="7"/>
      <c r="NQK2" s="7"/>
      <c r="NQL2" s="7"/>
      <c r="NQM2" s="7"/>
      <c r="NQN2" s="7"/>
      <c r="NQO2" s="7"/>
      <c r="NQP2" s="7"/>
      <c r="NQQ2" s="7"/>
      <c r="NQR2" s="7"/>
      <c r="NQS2" s="7"/>
      <c r="NQT2" s="7"/>
      <c r="NQU2" s="7"/>
      <c r="NQV2" s="7"/>
      <c r="NQW2" s="7"/>
      <c r="NQX2" s="7"/>
      <c r="NQY2" s="7"/>
      <c r="NQZ2" s="7"/>
      <c r="NRA2" s="7"/>
      <c r="NRB2" s="7"/>
      <c r="NRC2" s="7"/>
      <c r="NRD2" s="7"/>
      <c r="NRE2" s="7"/>
      <c r="NRF2" s="7"/>
      <c r="NRG2" s="7"/>
      <c r="NRH2" s="7"/>
      <c r="NRI2" s="7"/>
      <c r="NRJ2" s="7"/>
      <c r="NRK2" s="7"/>
      <c r="NRL2" s="7"/>
      <c r="NRM2" s="7"/>
      <c r="NRN2" s="7"/>
      <c r="NRO2" s="7"/>
      <c r="NRP2" s="7"/>
      <c r="NRQ2" s="7"/>
      <c r="NRR2" s="7"/>
      <c r="NRS2" s="7"/>
      <c r="NRT2" s="7"/>
      <c r="NRU2" s="7"/>
      <c r="NRV2" s="7"/>
      <c r="NRW2" s="7"/>
      <c r="NRX2" s="7"/>
      <c r="NRY2" s="7"/>
      <c r="NRZ2" s="7"/>
      <c r="NSA2" s="7"/>
      <c r="NSB2" s="7"/>
      <c r="NSC2" s="7"/>
      <c r="NSD2" s="7"/>
      <c r="NSE2" s="7"/>
      <c r="NSF2" s="7"/>
      <c r="NSG2" s="7"/>
      <c r="NSH2" s="7"/>
      <c r="NSI2" s="7"/>
      <c r="NSJ2" s="7"/>
      <c r="NSK2" s="7"/>
      <c r="NSL2" s="7"/>
      <c r="NSM2" s="7"/>
      <c r="NSN2" s="7"/>
      <c r="NSO2" s="7"/>
      <c r="NSP2" s="7"/>
      <c r="NSQ2" s="7"/>
      <c r="NSR2" s="7"/>
      <c r="NSS2" s="7"/>
      <c r="NST2" s="7"/>
      <c r="NSU2" s="7"/>
      <c r="NSV2" s="7"/>
      <c r="NSW2" s="7"/>
      <c r="NSX2" s="7"/>
      <c r="NSY2" s="7"/>
      <c r="NSZ2" s="7"/>
      <c r="NTA2" s="7"/>
      <c r="NTB2" s="7"/>
      <c r="NTC2" s="7"/>
      <c r="NTD2" s="7"/>
      <c r="NTE2" s="7"/>
      <c r="NTF2" s="7"/>
      <c r="NTG2" s="7"/>
      <c r="NTH2" s="7"/>
      <c r="NTI2" s="7"/>
      <c r="NTJ2" s="7"/>
      <c r="NTK2" s="7"/>
      <c r="NTL2" s="7"/>
      <c r="NTM2" s="7"/>
      <c r="NTN2" s="7"/>
      <c r="NTO2" s="7"/>
      <c r="NTP2" s="7"/>
      <c r="NTQ2" s="7"/>
      <c r="NTR2" s="7"/>
      <c r="NTS2" s="7"/>
      <c r="NTT2" s="7"/>
      <c r="NTU2" s="7"/>
      <c r="NTV2" s="7"/>
      <c r="NTW2" s="7"/>
      <c r="NTX2" s="7"/>
      <c r="NTY2" s="7"/>
      <c r="NTZ2" s="7"/>
      <c r="NUA2" s="7"/>
      <c r="NUB2" s="7"/>
      <c r="NUC2" s="7"/>
      <c r="NUD2" s="7"/>
      <c r="NUE2" s="7"/>
      <c r="NUF2" s="7"/>
      <c r="NUG2" s="7"/>
      <c r="NUH2" s="7"/>
      <c r="NUI2" s="7"/>
      <c r="NUJ2" s="7"/>
      <c r="NUK2" s="7"/>
      <c r="NUL2" s="7"/>
      <c r="NUM2" s="7"/>
      <c r="NUN2" s="7"/>
      <c r="NUO2" s="7"/>
      <c r="NUP2" s="7"/>
      <c r="NUQ2" s="7"/>
      <c r="NUR2" s="7"/>
      <c r="NUS2" s="7"/>
      <c r="NUT2" s="7"/>
      <c r="NUU2" s="7"/>
      <c r="NUV2" s="7"/>
      <c r="NUW2" s="7"/>
      <c r="NUX2" s="7"/>
      <c r="NUY2" s="7"/>
      <c r="NUZ2" s="7"/>
      <c r="NVA2" s="7"/>
      <c r="NVB2" s="7"/>
      <c r="NVC2" s="7"/>
      <c r="NVD2" s="7"/>
      <c r="NVE2" s="7"/>
      <c r="NVF2" s="7"/>
      <c r="NVG2" s="7"/>
      <c r="NVH2" s="7"/>
      <c r="NVI2" s="7"/>
      <c r="NVJ2" s="7"/>
      <c r="NVK2" s="7"/>
      <c r="NVL2" s="7"/>
      <c r="NVM2" s="7"/>
      <c r="NVN2" s="7"/>
      <c r="NVO2" s="7"/>
      <c r="NVP2" s="7"/>
      <c r="NVQ2" s="7"/>
      <c r="NVR2" s="7"/>
      <c r="NVS2" s="7"/>
      <c r="NVT2" s="7"/>
      <c r="NVU2" s="7"/>
      <c r="NVV2" s="7"/>
      <c r="NVW2" s="7"/>
      <c r="NVX2" s="7"/>
      <c r="NVY2" s="7"/>
      <c r="NVZ2" s="7"/>
      <c r="NWA2" s="7"/>
      <c r="NWB2" s="7"/>
      <c r="NWC2" s="7"/>
      <c r="NWD2" s="7"/>
      <c r="NWE2" s="7"/>
      <c r="NWF2" s="7"/>
      <c r="NWG2" s="7"/>
      <c r="NWH2" s="7"/>
      <c r="NWI2" s="7"/>
      <c r="NWJ2" s="7"/>
      <c r="NWK2" s="7"/>
      <c r="NWL2" s="7"/>
      <c r="NWM2" s="7"/>
      <c r="NWN2" s="7"/>
      <c r="NWO2" s="7"/>
      <c r="NWP2" s="7"/>
      <c r="NWQ2" s="7"/>
      <c r="NWR2" s="7"/>
      <c r="NWS2" s="7"/>
      <c r="NWT2" s="7"/>
      <c r="NWU2" s="7"/>
      <c r="NWV2" s="7"/>
      <c r="NWW2" s="7"/>
      <c r="NWX2" s="7"/>
      <c r="NWY2" s="7"/>
      <c r="NWZ2" s="7"/>
      <c r="NXA2" s="7"/>
      <c r="NXB2" s="7"/>
      <c r="NXC2" s="7"/>
      <c r="NXD2" s="7"/>
      <c r="NXE2" s="7"/>
      <c r="NXF2" s="7"/>
      <c r="NXG2" s="7"/>
      <c r="NXH2" s="7"/>
      <c r="NXI2" s="7"/>
      <c r="NXJ2" s="7"/>
      <c r="NXK2" s="7"/>
      <c r="NXL2" s="7"/>
      <c r="NXM2" s="7"/>
      <c r="NXN2" s="7"/>
      <c r="NXO2" s="7"/>
      <c r="NXP2" s="7"/>
      <c r="NXQ2" s="7"/>
      <c r="NXR2" s="7"/>
      <c r="NXS2" s="7"/>
      <c r="NXT2" s="7"/>
      <c r="NXU2" s="7"/>
      <c r="NXV2" s="7"/>
      <c r="NXW2" s="7"/>
      <c r="NXX2" s="7"/>
      <c r="NXY2" s="7"/>
      <c r="NXZ2" s="7"/>
      <c r="NYA2" s="7"/>
      <c r="NYB2" s="7"/>
      <c r="NYC2" s="7"/>
      <c r="NYD2" s="7"/>
      <c r="NYE2" s="7"/>
      <c r="NYF2" s="7"/>
      <c r="NYG2" s="7"/>
      <c r="NYH2" s="7"/>
      <c r="NYI2" s="7"/>
      <c r="NYJ2" s="7"/>
      <c r="NYK2" s="7"/>
      <c r="NYL2" s="7"/>
      <c r="NYM2" s="7"/>
      <c r="NYN2" s="7"/>
      <c r="NYO2" s="7"/>
      <c r="NYP2" s="7"/>
      <c r="NYQ2" s="7"/>
      <c r="NYR2" s="7"/>
      <c r="NYS2" s="7"/>
      <c r="NYT2" s="7"/>
      <c r="NYU2" s="7"/>
      <c r="NYV2" s="7"/>
      <c r="NYW2" s="7"/>
      <c r="NYX2" s="7"/>
      <c r="NYY2" s="7"/>
      <c r="NYZ2" s="7"/>
      <c r="NZA2" s="7"/>
      <c r="NZB2" s="7"/>
      <c r="NZC2" s="7"/>
      <c r="NZD2" s="7"/>
      <c r="NZE2" s="7"/>
      <c r="NZF2" s="7"/>
      <c r="NZG2" s="7"/>
      <c r="NZH2" s="7"/>
      <c r="NZI2" s="7"/>
      <c r="NZJ2" s="7"/>
      <c r="NZK2" s="7"/>
      <c r="NZL2" s="7"/>
      <c r="NZM2" s="7"/>
      <c r="NZN2" s="7"/>
      <c r="NZO2" s="7"/>
      <c r="NZP2" s="7"/>
      <c r="NZQ2" s="7"/>
      <c r="NZR2" s="7"/>
      <c r="NZS2" s="7"/>
      <c r="NZT2" s="7"/>
      <c r="NZU2" s="7"/>
      <c r="NZV2" s="7"/>
      <c r="NZW2" s="7"/>
      <c r="NZX2" s="7"/>
      <c r="NZY2" s="7"/>
      <c r="NZZ2" s="7"/>
      <c r="OAA2" s="7"/>
      <c r="OAB2" s="7"/>
      <c r="OAC2" s="7"/>
      <c r="OAD2" s="7"/>
      <c r="OAE2" s="7"/>
      <c r="OAF2" s="7"/>
      <c r="OAG2" s="7"/>
      <c r="OAH2" s="7"/>
      <c r="OAI2" s="7"/>
      <c r="OAJ2" s="7"/>
      <c r="OAK2" s="7"/>
      <c r="OAL2" s="7"/>
      <c r="OAM2" s="7"/>
      <c r="OAN2" s="7"/>
      <c r="OAO2" s="7"/>
      <c r="OAP2" s="7"/>
      <c r="OAQ2" s="7"/>
      <c r="OAR2" s="7"/>
      <c r="OAS2" s="7"/>
      <c r="OAT2" s="7"/>
      <c r="OAU2" s="7"/>
      <c r="OAV2" s="7"/>
      <c r="OAW2" s="7"/>
      <c r="OAX2" s="7"/>
      <c r="OAY2" s="7"/>
      <c r="OAZ2" s="7"/>
      <c r="OBA2" s="7"/>
      <c r="OBB2" s="7"/>
      <c r="OBC2" s="7"/>
      <c r="OBD2" s="7"/>
      <c r="OBE2" s="7"/>
      <c r="OBF2" s="7"/>
      <c r="OBG2" s="7"/>
      <c r="OBH2" s="7"/>
      <c r="OBI2" s="7"/>
      <c r="OBJ2" s="7"/>
      <c r="OBK2" s="7"/>
      <c r="OBL2" s="7"/>
      <c r="OBM2" s="7"/>
      <c r="OBN2" s="7"/>
      <c r="OBO2" s="7"/>
      <c r="OBP2" s="7"/>
      <c r="OBQ2" s="7"/>
      <c r="OBR2" s="7"/>
      <c r="OBS2" s="7"/>
      <c r="OBT2" s="7"/>
      <c r="OBU2" s="7"/>
      <c r="OBV2" s="7"/>
      <c r="OBW2" s="7"/>
      <c r="OBX2" s="7"/>
      <c r="OBY2" s="7"/>
      <c r="OBZ2" s="7"/>
      <c r="OCA2" s="7"/>
      <c r="OCB2" s="7"/>
      <c r="OCC2" s="7"/>
      <c r="OCD2" s="7"/>
      <c r="OCE2" s="7"/>
      <c r="OCF2" s="7"/>
      <c r="OCG2" s="7"/>
      <c r="OCH2" s="7"/>
      <c r="OCI2" s="7"/>
      <c r="OCJ2" s="7"/>
      <c r="OCK2" s="7"/>
      <c r="OCL2" s="7"/>
      <c r="OCM2" s="7"/>
      <c r="OCN2" s="7"/>
      <c r="OCO2" s="7"/>
      <c r="OCP2" s="7"/>
      <c r="OCQ2" s="7"/>
      <c r="OCR2" s="7"/>
      <c r="OCS2" s="7"/>
      <c r="OCT2" s="7"/>
      <c r="OCU2" s="7"/>
      <c r="OCV2" s="7"/>
      <c r="OCW2" s="7"/>
      <c r="OCX2" s="7"/>
      <c r="OCY2" s="7"/>
      <c r="OCZ2" s="7"/>
      <c r="ODA2" s="7"/>
      <c r="ODB2" s="7"/>
      <c r="ODC2" s="7"/>
      <c r="ODD2" s="7"/>
      <c r="ODE2" s="7"/>
      <c r="ODF2" s="7"/>
      <c r="ODG2" s="7"/>
      <c r="ODH2" s="7"/>
      <c r="ODI2" s="7"/>
      <c r="ODJ2" s="7"/>
      <c r="ODK2" s="7"/>
      <c r="ODL2" s="7"/>
      <c r="ODM2" s="7"/>
      <c r="ODN2" s="7"/>
      <c r="ODO2" s="7"/>
      <c r="ODP2" s="7"/>
      <c r="ODQ2" s="7"/>
      <c r="ODR2" s="7"/>
      <c r="ODS2" s="7"/>
      <c r="ODT2" s="7"/>
      <c r="ODU2" s="7"/>
      <c r="ODV2" s="7"/>
      <c r="ODW2" s="7"/>
      <c r="ODX2" s="7"/>
      <c r="ODY2" s="7"/>
      <c r="ODZ2" s="7"/>
      <c r="OEA2" s="7"/>
      <c r="OEB2" s="7"/>
      <c r="OEC2" s="7"/>
      <c r="OED2" s="7"/>
      <c r="OEE2" s="7"/>
      <c r="OEF2" s="7"/>
      <c r="OEG2" s="7"/>
      <c r="OEH2" s="7"/>
      <c r="OEI2" s="7"/>
      <c r="OEJ2" s="7"/>
      <c r="OEK2" s="7"/>
      <c r="OEL2" s="7"/>
      <c r="OEM2" s="7"/>
      <c r="OEN2" s="7"/>
      <c r="OEO2" s="7"/>
      <c r="OEP2" s="7"/>
      <c r="OEQ2" s="7"/>
      <c r="OER2" s="7"/>
      <c r="OES2" s="7"/>
      <c r="OET2" s="7"/>
      <c r="OEU2" s="7"/>
      <c r="OEV2" s="7"/>
      <c r="OEW2" s="7"/>
      <c r="OEX2" s="7"/>
      <c r="OEY2" s="7"/>
      <c r="OEZ2" s="7"/>
      <c r="OFA2" s="7"/>
      <c r="OFB2" s="7"/>
      <c r="OFC2" s="7"/>
      <c r="OFD2" s="7"/>
      <c r="OFE2" s="7"/>
      <c r="OFF2" s="7"/>
      <c r="OFG2" s="7"/>
      <c r="OFH2" s="7"/>
      <c r="OFI2" s="7"/>
      <c r="OFJ2" s="7"/>
      <c r="OFK2" s="7"/>
      <c r="OFL2" s="7"/>
      <c r="OFM2" s="7"/>
      <c r="OFN2" s="7"/>
      <c r="OFO2" s="7"/>
      <c r="OFP2" s="7"/>
      <c r="OFQ2" s="7"/>
      <c r="OFR2" s="7"/>
      <c r="OFS2" s="7"/>
      <c r="OFT2" s="7"/>
      <c r="OFU2" s="7"/>
      <c r="OFV2" s="7"/>
      <c r="OFW2" s="7"/>
      <c r="OFX2" s="7"/>
      <c r="OFY2" s="7"/>
      <c r="OFZ2" s="7"/>
      <c r="OGA2" s="7"/>
      <c r="OGB2" s="7"/>
      <c r="OGC2" s="7"/>
      <c r="OGD2" s="7"/>
      <c r="OGE2" s="7"/>
      <c r="OGF2" s="7"/>
      <c r="OGG2" s="7"/>
      <c r="OGH2" s="7"/>
      <c r="OGI2" s="7"/>
      <c r="OGJ2" s="7"/>
      <c r="OGK2" s="7"/>
      <c r="OGL2" s="7"/>
      <c r="OGM2" s="7"/>
      <c r="OGN2" s="7"/>
      <c r="OGO2" s="7"/>
      <c r="OGP2" s="7"/>
      <c r="OGQ2" s="7"/>
      <c r="OGR2" s="7"/>
      <c r="OGS2" s="7"/>
      <c r="OGT2" s="7"/>
      <c r="OGU2" s="7"/>
      <c r="OGV2" s="7"/>
      <c r="OGW2" s="7"/>
      <c r="OGX2" s="7"/>
      <c r="OGY2" s="7"/>
      <c r="OGZ2" s="7"/>
      <c r="OHA2" s="7"/>
      <c r="OHB2" s="7"/>
      <c r="OHC2" s="7"/>
      <c r="OHD2" s="7"/>
      <c r="OHE2" s="7"/>
      <c r="OHF2" s="7"/>
      <c r="OHG2" s="7"/>
      <c r="OHH2" s="7"/>
      <c r="OHI2" s="7"/>
      <c r="OHJ2" s="7"/>
      <c r="OHK2" s="7"/>
      <c r="OHL2" s="7"/>
      <c r="OHM2" s="7"/>
      <c r="OHN2" s="7"/>
      <c r="OHO2" s="7"/>
      <c r="OHP2" s="7"/>
      <c r="OHQ2" s="7"/>
      <c r="OHR2" s="7"/>
      <c r="OHS2" s="7"/>
      <c r="OHT2" s="7"/>
      <c r="OHU2" s="7"/>
      <c r="OHV2" s="7"/>
      <c r="OHW2" s="7"/>
      <c r="OHX2" s="7"/>
      <c r="OHY2" s="7"/>
      <c r="OHZ2" s="7"/>
      <c r="OIA2" s="7"/>
      <c r="OIB2" s="7"/>
      <c r="OIC2" s="7"/>
      <c r="OID2" s="7"/>
      <c r="OIE2" s="7"/>
      <c r="OIF2" s="7"/>
      <c r="OIG2" s="7"/>
      <c r="OIH2" s="7"/>
      <c r="OII2" s="7"/>
      <c r="OIJ2" s="7"/>
      <c r="OIK2" s="7"/>
      <c r="OIL2" s="7"/>
      <c r="OIM2" s="7"/>
      <c r="OIN2" s="7"/>
      <c r="OIO2" s="7"/>
      <c r="OIP2" s="7"/>
      <c r="OIQ2" s="7"/>
      <c r="OIR2" s="7"/>
      <c r="OIS2" s="7"/>
      <c r="OIT2" s="7"/>
      <c r="OIU2" s="7"/>
      <c r="OIV2" s="7"/>
      <c r="OIW2" s="7"/>
      <c r="OIX2" s="7"/>
      <c r="OIY2" s="7"/>
      <c r="OIZ2" s="7"/>
      <c r="OJA2" s="7"/>
      <c r="OJB2" s="7"/>
      <c r="OJC2" s="7"/>
      <c r="OJD2" s="7"/>
      <c r="OJE2" s="7"/>
      <c r="OJF2" s="7"/>
      <c r="OJG2" s="7"/>
      <c r="OJH2" s="7"/>
      <c r="OJI2" s="7"/>
      <c r="OJJ2" s="7"/>
      <c r="OJK2" s="7"/>
      <c r="OJL2" s="7"/>
      <c r="OJM2" s="7"/>
      <c r="OJN2" s="7"/>
      <c r="OJO2" s="7"/>
      <c r="OJP2" s="7"/>
      <c r="OJQ2" s="7"/>
      <c r="OJR2" s="7"/>
      <c r="OJS2" s="7"/>
      <c r="OJT2" s="7"/>
      <c r="OJU2" s="7"/>
      <c r="OJV2" s="7"/>
      <c r="OJW2" s="7"/>
      <c r="OJX2" s="7"/>
      <c r="OJY2" s="7"/>
      <c r="OJZ2" s="7"/>
      <c r="OKA2" s="7"/>
      <c r="OKB2" s="7"/>
      <c r="OKC2" s="7"/>
      <c r="OKD2" s="7"/>
      <c r="OKE2" s="7"/>
      <c r="OKF2" s="7"/>
      <c r="OKG2" s="7"/>
      <c r="OKH2" s="7"/>
      <c r="OKI2" s="7"/>
      <c r="OKJ2" s="7"/>
      <c r="OKK2" s="7"/>
      <c r="OKL2" s="7"/>
      <c r="OKM2" s="7"/>
      <c r="OKN2" s="7"/>
      <c r="OKO2" s="7"/>
      <c r="OKP2" s="7"/>
      <c r="OKQ2" s="7"/>
      <c r="OKR2" s="7"/>
      <c r="OKS2" s="7"/>
      <c r="OKT2" s="7"/>
      <c r="OKU2" s="7"/>
      <c r="OKV2" s="7"/>
      <c r="OKW2" s="7"/>
      <c r="OKX2" s="7"/>
      <c r="OKY2" s="7"/>
      <c r="OKZ2" s="7"/>
      <c r="OLA2" s="7"/>
      <c r="OLB2" s="7"/>
      <c r="OLC2" s="7"/>
      <c r="OLD2" s="7"/>
      <c r="OLE2" s="7"/>
      <c r="OLF2" s="7"/>
      <c r="OLG2" s="7"/>
      <c r="OLH2" s="7"/>
      <c r="OLI2" s="7"/>
      <c r="OLJ2" s="7"/>
      <c r="OLK2" s="7"/>
      <c r="OLL2" s="7"/>
      <c r="OLM2" s="7"/>
      <c r="OLN2" s="7"/>
      <c r="OLO2" s="7"/>
      <c r="OLP2" s="7"/>
      <c r="OLQ2" s="7"/>
      <c r="OLR2" s="7"/>
      <c r="OLS2" s="7"/>
      <c r="OLT2" s="7"/>
      <c r="OLU2" s="7"/>
      <c r="OLV2" s="7"/>
      <c r="OLW2" s="7"/>
      <c r="OLX2" s="7"/>
      <c r="OLY2" s="7"/>
      <c r="OLZ2" s="7"/>
      <c r="OMA2" s="7"/>
      <c r="OMB2" s="7"/>
      <c r="OMC2" s="7"/>
      <c r="OMD2" s="7"/>
      <c r="OME2" s="7"/>
      <c r="OMF2" s="7"/>
      <c r="OMG2" s="7"/>
      <c r="OMH2" s="7"/>
      <c r="OMI2" s="7"/>
      <c r="OMJ2" s="7"/>
      <c r="OMK2" s="7"/>
      <c r="OML2" s="7"/>
      <c r="OMM2" s="7"/>
      <c r="OMN2" s="7"/>
      <c r="OMO2" s="7"/>
      <c r="OMP2" s="7"/>
      <c r="OMQ2" s="7"/>
      <c r="OMR2" s="7"/>
      <c r="OMS2" s="7"/>
      <c r="OMT2" s="7"/>
      <c r="OMU2" s="7"/>
      <c r="OMV2" s="7"/>
      <c r="OMW2" s="7"/>
      <c r="OMX2" s="7"/>
      <c r="OMY2" s="7"/>
      <c r="OMZ2" s="7"/>
      <c r="ONA2" s="7"/>
      <c r="ONB2" s="7"/>
      <c r="ONC2" s="7"/>
      <c r="OND2" s="7"/>
      <c r="ONE2" s="7"/>
      <c r="ONF2" s="7"/>
      <c r="ONG2" s="7"/>
      <c r="ONH2" s="7"/>
      <c r="ONI2" s="7"/>
      <c r="ONJ2" s="7"/>
      <c r="ONK2" s="7"/>
      <c r="ONL2" s="7"/>
      <c r="ONM2" s="7"/>
      <c r="ONN2" s="7"/>
      <c r="ONO2" s="7"/>
      <c r="ONP2" s="7"/>
      <c r="ONQ2" s="7"/>
      <c r="ONR2" s="7"/>
      <c r="ONS2" s="7"/>
      <c r="ONT2" s="7"/>
      <c r="ONU2" s="7"/>
      <c r="ONV2" s="7"/>
      <c r="ONW2" s="7"/>
      <c r="ONX2" s="7"/>
      <c r="ONY2" s="7"/>
      <c r="ONZ2" s="7"/>
      <c r="OOA2" s="7"/>
      <c r="OOB2" s="7"/>
      <c r="OOC2" s="7"/>
      <c r="OOD2" s="7"/>
      <c r="OOE2" s="7"/>
      <c r="OOF2" s="7"/>
      <c r="OOG2" s="7"/>
      <c r="OOH2" s="7"/>
      <c r="OOI2" s="7"/>
      <c r="OOJ2" s="7"/>
      <c r="OOK2" s="7"/>
      <c r="OOL2" s="7"/>
      <c r="OOM2" s="7"/>
      <c r="OON2" s="7"/>
      <c r="OOO2" s="7"/>
      <c r="OOP2" s="7"/>
      <c r="OOQ2" s="7"/>
      <c r="OOR2" s="7"/>
      <c r="OOS2" s="7"/>
      <c r="OOT2" s="7"/>
      <c r="OOU2" s="7"/>
      <c r="OOV2" s="7"/>
      <c r="OOW2" s="7"/>
      <c r="OOX2" s="7"/>
      <c r="OOY2" s="7"/>
      <c r="OOZ2" s="7"/>
      <c r="OPA2" s="7"/>
      <c r="OPB2" s="7"/>
      <c r="OPC2" s="7"/>
      <c r="OPD2" s="7"/>
      <c r="OPE2" s="7"/>
      <c r="OPF2" s="7"/>
      <c r="OPG2" s="7"/>
      <c r="OPH2" s="7"/>
      <c r="OPI2" s="7"/>
      <c r="OPJ2" s="7"/>
      <c r="OPK2" s="7"/>
      <c r="OPL2" s="7"/>
      <c r="OPM2" s="7"/>
      <c r="OPN2" s="7"/>
      <c r="OPO2" s="7"/>
      <c r="OPP2" s="7"/>
      <c r="OPQ2" s="7"/>
      <c r="OPR2" s="7"/>
      <c r="OPS2" s="7"/>
      <c r="OPT2" s="7"/>
      <c r="OPU2" s="7"/>
      <c r="OPV2" s="7"/>
      <c r="OPW2" s="7"/>
      <c r="OPX2" s="7"/>
      <c r="OPY2" s="7"/>
      <c r="OPZ2" s="7"/>
      <c r="OQA2" s="7"/>
      <c r="OQB2" s="7"/>
      <c r="OQC2" s="7"/>
      <c r="OQD2" s="7"/>
      <c r="OQE2" s="7"/>
      <c r="OQF2" s="7"/>
      <c r="OQG2" s="7"/>
      <c r="OQH2" s="7"/>
      <c r="OQI2" s="7"/>
      <c r="OQJ2" s="7"/>
      <c r="OQK2" s="7"/>
      <c r="OQL2" s="7"/>
      <c r="OQM2" s="7"/>
      <c r="OQN2" s="7"/>
      <c r="OQO2" s="7"/>
      <c r="OQP2" s="7"/>
      <c r="OQQ2" s="7"/>
      <c r="OQR2" s="7"/>
      <c r="OQS2" s="7"/>
      <c r="OQT2" s="7"/>
      <c r="OQU2" s="7"/>
      <c r="OQV2" s="7"/>
      <c r="OQW2" s="7"/>
      <c r="OQX2" s="7"/>
      <c r="OQY2" s="7"/>
      <c r="OQZ2" s="7"/>
      <c r="ORA2" s="7"/>
      <c r="ORB2" s="7"/>
      <c r="ORC2" s="7"/>
      <c r="ORD2" s="7"/>
      <c r="ORE2" s="7"/>
      <c r="ORF2" s="7"/>
      <c r="ORG2" s="7"/>
      <c r="ORH2" s="7"/>
      <c r="ORI2" s="7"/>
      <c r="ORJ2" s="7"/>
      <c r="ORK2" s="7"/>
      <c r="ORL2" s="7"/>
      <c r="ORM2" s="7"/>
      <c r="ORN2" s="7"/>
      <c r="ORO2" s="7"/>
      <c r="ORP2" s="7"/>
      <c r="ORQ2" s="7"/>
      <c r="ORR2" s="7"/>
      <c r="ORS2" s="7"/>
      <c r="ORT2" s="7"/>
      <c r="ORU2" s="7"/>
      <c r="ORV2" s="7"/>
      <c r="ORW2" s="7"/>
      <c r="ORX2" s="7"/>
      <c r="ORY2" s="7"/>
      <c r="ORZ2" s="7"/>
      <c r="OSA2" s="7"/>
      <c r="OSB2" s="7"/>
      <c r="OSC2" s="7"/>
      <c r="OSD2" s="7"/>
      <c r="OSE2" s="7"/>
      <c r="OSF2" s="7"/>
      <c r="OSG2" s="7"/>
      <c r="OSH2" s="7"/>
      <c r="OSI2" s="7"/>
      <c r="OSJ2" s="7"/>
      <c r="OSK2" s="7"/>
      <c r="OSL2" s="7"/>
      <c r="OSM2" s="7"/>
      <c r="OSN2" s="7"/>
      <c r="OSO2" s="7"/>
      <c r="OSP2" s="7"/>
      <c r="OSQ2" s="7"/>
      <c r="OSR2" s="7"/>
      <c r="OSS2" s="7"/>
      <c r="OST2" s="7"/>
      <c r="OSU2" s="7"/>
      <c r="OSV2" s="7"/>
      <c r="OSW2" s="7"/>
      <c r="OSX2" s="7"/>
      <c r="OSY2" s="7"/>
      <c r="OSZ2" s="7"/>
      <c r="OTA2" s="7"/>
      <c r="OTB2" s="7"/>
      <c r="OTC2" s="7"/>
      <c r="OTD2" s="7"/>
      <c r="OTE2" s="7"/>
      <c r="OTF2" s="7"/>
      <c r="OTG2" s="7"/>
      <c r="OTH2" s="7"/>
      <c r="OTI2" s="7"/>
      <c r="OTJ2" s="7"/>
      <c r="OTK2" s="7"/>
      <c r="OTL2" s="7"/>
      <c r="OTM2" s="7"/>
      <c r="OTN2" s="7"/>
      <c r="OTO2" s="7"/>
      <c r="OTP2" s="7"/>
      <c r="OTQ2" s="7"/>
      <c r="OTR2" s="7"/>
      <c r="OTS2" s="7"/>
      <c r="OTT2" s="7"/>
      <c r="OTU2" s="7"/>
      <c r="OTV2" s="7"/>
      <c r="OTW2" s="7"/>
      <c r="OTX2" s="7"/>
      <c r="OTY2" s="7"/>
      <c r="OTZ2" s="7"/>
      <c r="OUA2" s="7"/>
      <c r="OUB2" s="7"/>
      <c r="OUC2" s="7"/>
      <c r="OUD2" s="7"/>
      <c r="OUE2" s="7"/>
      <c r="OUF2" s="7"/>
      <c r="OUG2" s="7"/>
      <c r="OUH2" s="7"/>
      <c r="OUI2" s="7"/>
      <c r="OUJ2" s="7"/>
      <c r="OUK2" s="7"/>
      <c r="OUL2" s="7"/>
      <c r="OUM2" s="7"/>
      <c r="OUN2" s="7"/>
      <c r="OUO2" s="7"/>
      <c r="OUP2" s="7"/>
      <c r="OUQ2" s="7"/>
      <c r="OUR2" s="7"/>
      <c r="OUS2" s="7"/>
      <c r="OUT2" s="7"/>
      <c r="OUU2" s="7"/>
      <c r="OUV2" s="7"/>
      <c r="OUW2" s="7"/>
      <c r="OUX2" s="7"/>
      <c r="OUY2" s="7"/>
      <c r="OUZ2" s="7"/>
      <c r="OVA2" s="7"/>
      <c r="OVB2" s="7"/>
      <c r="OVC2" s="7"/>
      <c r="OVD2" s="7"/>
      <c r="OVE2" s="7"/>
      <c r="OVF2" s="7"/>
      <c r="OVG2" s="7"/>
      <c r="OVH2" s="7"/>
      <c r="OVI2" s="7"/>
      <c r="OVJ2" s="7"/>
      <c r="OVK2" s="7"/>
      <c r="OVL2" s="7"/>
      <c r="OVM2" s="7"/>
      <c r="OVN2" s="7"/>
      <c r="OVO2" s="7"/>
      <c r="OVP2" s="7"/>
      <c r="OVQ2" s="7"/>
      <c r="OVR2" s="7"/>
      <c r="OVS2" s="7"/>
      <c r="OVT2" s="7"/>
      <c r="OVU2" s="7"/>
      <c r="OVV2" s="7"/>
      <c r="OVW2" s="7"/>
      <c r="OVX2" s="7"/>
      <c r="OVY2" s="7"/>
      <c r="OVZ2" s="7"/>
      <c r="OWA2" s="7"/>
      <c r="OWB2" s="7"/>
      <c r="OWC2" s="7"/>
      <c r="OWD2" s="7"/>
      <c r="OWE2" s="7"/>
      <c r="OWF2" s="7"/>
      <c r="OWG2" s="7"/>
      <c r="OWH2" s="7"/>
      <c r="OWI2" s="7"/>
      <c r="OWJ2" s="7"/>
      <c r="OWK2" s="7"/>
      <c r="OWL2" s="7"/>
      <c r="OWM2" s="7"/>
      <c r="OWN2" s="7"/>
      <c r="OWO2" s="7"/>
      <c r="OWP2" s="7"/>
      <c r="OWQ2" s="7"/>
      <c r="OWR2" s="7"/>
      <c r="OWS2" s="7"/>
      <c r="OWT2" s="7"/>
      <c r="OWU2" s="7"/>
      <c r="OWV2" s="7"/>
      <c r="OWW2" s="7"/>
      <c r="OWX2" s="7"/>
      <c r="OWY2" s="7"/>
      <c r="OWZ2" s="7"/>
      <c r="OXA2" s="7"/>
      <c r="OXB2" s="7"/>
      <c r="OXC2" s="7"/>
      <c r="OXD2" s="7"/>
      <c r="OXE2" s="7"/>
      <c r="OXF2" s="7"/>
      <c r="OXG2" s="7"/>
      <c r="OXH2" s="7"/>
      <c r="OXI2" s="7"/>
      <c r="OXJ2" s="7"/>
      <c r="OXK2" s="7"/>
      <c r="OXL2" s="7"/>
      <c r="OXM2" s="7"/>
      <c r="OXN2" s="7"/>
      <c r="OXO2" s="7"/>
      <c r="OXP2" s="7"/>
      <c r="OXQ2" s="7"/>
      <c r="OXR2" s="7"/>
      <c r="OXS2" s="7"/>
      <c r="OXT2" s="7"/>
      <c r="OXU2" s="7"/>
      <c r="OXV2" s="7"/>
      <c r="OXW2" s="7"/>
      <c r="OXX2" s="7"/>
      <c r="OXY2" s="7"/>
      <c r="OXZ2" s="7"/>
      <c r="OYA2" s="7"/>
      <c r="OYB2" s="7"/>
      <c r="OYC2" s="7"/>
      <c r="OYD2" s="7"/>
      <c r="OYE2" s="7"/>
      <c r="OYF2" s="7"/>
      <c r="OYG2" s="7"/>
      <c r="OYH2" s="7"/>
      <c r="OYI2" s="7"/>
      <c r="OYJ2" s="7"/>
      <c r="OYK2" s="7"/>
      <c r="OYL2" s="7"/>
      <c r="OYM2" s="7"/>
      <c r="OYN2" s="7"/>
      <c r="OYO2" s="7"/>
      <c r="OYP2" s="7"/>
      <c r="OYQ2" s="7"/>
      <c r="OYR2" s="7"/>
      <c r="OYS2" s="7"/>
      <c r="OYT2" s="7"/>
      <c r="OYU2" s="7"/>
      <c r="OYV2" s="7"/>
      <c r="OYW2" s="7"/>
      <c r="OYX2" s="7"/>
      <c r="OYY2" s="7"/>
      <c r="OYZ2" s="7"/>
      <c r="OZA2" s="7"/>
      <c r="OZB2" s="7"/>
      <c r="OZC2" s="7"/>
      <c r="OZD2" s="7"/>
      <c r="OZE2" s="7"/>
      <c r="OZF2" s="7"/>
      <c r="OZG2" s="7"/>
      <c r="OZH2" s="7"/>
      <c r="OZI2" s="7"/>
      <c r="OZJ2" s="7"/>
      <c r="OZK2" s="7"/>
      <c r="OZL2" s="7"/>
      <c r="OZM2" s="7"/>
      <c r="OZN2" s="7"/>
      <c r="OZO2" s="7"/>
      <c r="OZP2" s="7"/>
      <c r="OZQ2" s="7"/>
      <c r="OZR2" s="7"/>
      <c r="OZS2" s="7"/>
      <c r="OZT2" s="7"/>
      <c r="OZU2" s="7"/>
      <c r="OZV2" s="7"/>
      <c r="OZW2" s="7"/>
      <c r="OZX2" s="7"/>
      <c r="OZY2" s="7"/>
      <c r="OZZ2" s="7"/>
      <c r="PAA2" s="7"/>
      <c r="PAB2" s="7"/>
      <c r="PAC2" s="7"/>
      <c r="PAD2" s="7"/>
      <c r="PAE2" s="7"/>
      <c r="PAF2" s="7"/>
      <c r="PAG2" s="7"/>
      <c r="PAH2" s="7"/>
      <c r="PAI2" s="7"/>
      <c r="PAJ2" s="7"/>
      <c r="PAK2" s="7"/>
      <c r="PAL2" s="7"/>
      <c r="PAM2" s="7"/>
      <c r="PAN2" s="7"/>
      <c r="PAO2" s="7"/>
      <c r="PAP2" s="7"/>
      <c r="PAQ2" s="7"/>
      <c r="PAR2" s="7"/>
      <c r="PAS2" s="7"/>
      <c r="PAT2" s="7"/>
      <c r="PAU2" s="7"/>
      <c r="PAV2" s="7"/>
      <c r="PAW2" s="7"/>
      <c r="PAX2" s="7"/>
      <c r="PAY2" s="7"/>
      <c r="PAZ2" s="7"/>
      <c r="PBA2" s="7"/>
      <c r="PBB2" s="7"/>
      <c r="PBC2" s="7"/>
      <c r="PBD2" s="7"/>
      <c r="PBE2" s="7"/>
      <c r="PBF2" s="7"/>
      <c r="PBG2" s="7"/>
      <c r="PBH2" s="7"/>
      <c r="PBI2" s="7"/>
      <c r="PBJ2" s="7"/>
      <c r="PBK2" s="7"/>
      <c r="PBL2" s="7"/>
      <c r="PBM2" s="7"/>
      <c r="PBN2" s="7"/>
      <c r="PBO2" s="7"/>
      <c r="PBP2" s="7"/>
      <c r="PBQ2" s="7"/>
      <c r="PBR2" s="7"/>
      <c r="PBS2" s="7"/>
      <c r="PBT2" s="7"/>
      <c r="PBU2" s="7"/>
      <c r="PBV2" s="7"/>
      <c r="PBW2" s="7"/>
      <c r="PBX2" s="7"/>
      <c r="PBY2" s="7"/>
      <c r="PBZ2" s="7"/>
      <c r="PCA2" s="7"/>
      <c r="PCB2" s="7"/>
      <c r="PCC2" s="7"/>
      <c r="PCD2" s="7"/>
      <c r="PCE2" s="7"/>
      <c r="PCF2" s="7"/>
      <c r="PCG2" s="7"/>
      <c r="PCH2" s="7"/>
      <c r="PCI2" s="7"/>
      <c r="PCJ2" s="7"/>
      <c r="PCK2" s="7"/>
      <c r="PCL2" s="7"/>
      <c r="PCM2" s="7"/>
      <c r="PCN2" s="7"/>
      <c r="PCO2" s="7"/>
      <c r="PCP2" s="7"/>
      <c r="PCQ2" s="7"/>
      <c r="PCR2" s="7"/>
      <c r="PCS2" s="7"/>
      <c r="PCT2" s="7"/>
      <c r="PCU2" s="7"/>
      <c r="PCV2" s="7"/>
      <c r="PCW2" s="7"/>
      <c r="PCX2" s="7"/>
      <c r="PCY2" s="7"/>
      <c r="PCZ2" s="7"/>
      <c r="PDA2" s="7"/>
      <c r="PDB2" s="7"/>
      <c r="PDC2" s="7"/>
      <c r="PDD2" s="7"/>
      <c r="PDE2" s="7"/>
      <c r="PDF2" s="7"/>
      <c r="PDG2" s="7"/>
      <c r="PDH2" s="7"/>
      <c r="PDI2" s="7"/>
      <c r="PDJ2" s="7"/>
      <c r="PDK2" s="7"/>
      <c r="PDL2" s="7"/>
      <c r="PDM2" s="7"/>
      <c r="PDN2" s="7"/>
      <c r="PDO2" s="7"/>
      <c r="PDP2" s="7"/>
      <c r="PDQ2" s="7"/>
      <c r="PDR2" s="7"/>
      <c r="PDS2" s="7"/>
      <c r="PDT2" s="7"/>
      <c r="PDU2" s="7"/>
      <c r="PDV2" s="7"/>
      <c r="PDW2" s="7"/>
      <c r="PDX2" s="7"/>
      <c r="PDY2" s="7"/>
      <c r="PDZ2" s="7"/>
      <c r="PEA2" s="7"/>
      <c r="PEB2" s="7"/>
      <c r="PEC2" s="7"/>
      <c r="PED2" s="7"/>
      <c r="PEE2" s="7"/>
      <c r="PEF2" s="7"/>
      <c r="PEG2" s="7"/>
      <c r="PEH2" s="7"/>
      <c r="PEI2" s="7"/>
      <c r="PEJ2" s="7"/>
      <c r="PEK2" s="7"/>
      <c r="PEL2" s="7"/>
      <c r="PEM2" s="7"/>
      <c r="PEN2" s="7"/>
      <c r="PEO2" s="7"/>
      <c r="PEP2" s="7"/>
      <c r="PEQ2" s="7"/>
      <c r="PER2" s="7"/>
      <c r="PES2" s="7"/>
      <c r="PET2" s="7"/>
      <c r="PEU2" s="7"/>
      <c r="PEV2" s="7"/>
      <c r="PEW2" s="7"/>
      <c r="PEX2" s="7"/>
      <c r="PEY2" s="7"/>
      <c r="PEZ2" s="7"/>
      <c r="PFA2" s="7"/>
      <c r="PFB2" s="7"/>
      <c r="PFC2" s="7"/>
      <c r="PFD2" s="7"/>
      <c r="PFE2" s="7"/>
      <c r="PFF2" s="7"/>
      <c r="PFG2" s="7"/>
      <c r="PFH2" s="7"/>
      <c r="PFI2" s="7"/>
      <c r="PFJ2" s="7"/>
      <c r="PFK2" s="7"/>
      <c r="PFL2" s="7"/>
      <c r="PFM2" s="7"/>
      <c r="PFN2" s="7"/>
      <c r="PFO2" s="7"/>
      <c r="PFP2" s="7"/>
      <c r="PFQ2" s="7"/>
      <c r="PFR2" s="7"/>
      <c r="PFS2" s="7"/>
      <c r="PFT2" s="7"/>
      <c r="PFU2" s="7"/>
      <c r="PFV2" s="7"/>
      <c r="PFW2" s="7"/>
      <c r="PFX2" s="7"/>
      <c r="PFY2" s="7"/>
      <c r="PFZ2" s="7"/>
      <c r="PGA2" s="7"/>
      <c r="PGB2" s="7"/>
      <c r="PGC2" s="7"/>
      <c r="PGD2" s="7"/>
      <c r="PGE2" s="7"/>
      <c r="PGF2" s="7"/>
      <c r="PGG2" s="7"/>
      <c r="PGH2" s="7"/>
      <c r="PGI2" s="7"/>
      <c r="PGJ2" s="7"/>
      <c r="PGK2" s="7"/>
      <c r="PGL2" s="7"/>
      <c r="PGM2" s="7"/>
      <c r="PGN2" s="7"/>
      <c r="PGO2" s="7"/>
      <c r="PGP2" s="7"/>
      <c r="PGQ2" s="7"/>
      <c r="PGR2" s="7"/>
      <c r="PGS2" s="7"/>
      <c r="PGT2" s="7"/>
      <c r="PGU2" s="7"/>
      <c r="PGV2" s="7"/>
      <c r="PGW2" s="7"/>
      <c r="PGX2" s="7"/>
      <c r="PGY2" s="7"/>
      <c r="PGZ2" s="7"/>
      <c r="PHA2" s="7"/>
      <c r="PHB2" s="7"/>
      <c r="PHC2" s="7"/>
      <c r="PHD2" s="7"/>
      <c r="PHE2" s="7"/>
      <c r="PHF2" s="7"/>
      <c r="PHG2" s="7"/>
      <c r="PHH2" s="7"/>
      <c r="PHI2" s="7"/>
      <c r="PHJ2" s="7"/>
      <c r="PHK2" s="7"/>
      <c r="PHL2" s="7"/>
      <c r="PHM2" s="7"/>
      <c r="PHN2" s="7"/>
      <c r="PHO2" s="7"/>
      <c r="PHP2" s="7"/>
      <c r="PHQ2" s="7"/>
      <c r="PHR2" s="7"/>
      <c r="PHS2" s="7"/>
      <c r="PHT2" s="7"/>
      <c r="PHU2" s="7"/>
      <c r="PHV2" s="7"/>
      <c r="PHW2" s="7"/>
      <c r="PHX2" s="7"/>
      <c r="PHY2" s="7"/>
      <c r="PHZ2" s="7"/>
      <c r="PIA2" s="7"/>
      <c r="PIB2" s="7"/>
      <c r="PIC2" s="7"/>
      <c r="PID2" s="7"/>
      <c r="PIE2" s="7"/>
      <c r="PIF2" s="7"/>
      <c r="PIG2" s="7"/>
      <c r="PIH2" s="7"/>
      <c r="PII2" s="7"/>
      <c r="PIJ2" s="7"/>
      <c r="PIK2" s="7"/>
      <c r="PIL2" s="7"/>
      <c r="PIM2" s="7"/>
      <c r="PIN2" s="7"/>
      <c r="PIO2" s="7"/>
      <c r="PIP2" s="7"/>
      <c r="PIQ2" s="7"/>
      <c r="PIR2" s="7"/>
      <c r="PIS2" s="7"/>
      <c r="PIT2" s="7"/>
      <c r="PIU2" s="7"/>
      <c r="PIV2" s="7"/>
      <c r="PIW2" s="7"/>
      <c r="PIX2" s="7"/>
      <c r="PIY2" s="7"/>
      <c r="PIZ2" s="7"/>
      <c r="PJA2" s="7"/>
      <c r="PJB2" s="7"/>
      <c r="PJC2" s="7"/>
      <c r="PJD2" s="7"/>
      <c r="PJE2" s="7"/>
      <c r="PJF2" s="7"/>
      <c r="PJG2" s="7"/>
      <c r="PJH2" s="7"/>
      <c r="PJI2" s="7"/>
      <c r="PJJ2" s="7"/>
      <c r="PJK2" s="7"/>
      <c r="PJL2" s="7"/>
      <c r="PJM2" s="7"/>
      <c r="PJN2" s="7"/>
      <c r="PJO2" s="7"/>
      <c r="PJP2" s="7"/>
      <c r="PJQ2" s="7"/>
      <c r="PJR2" s="7"/>
      <c r="PJS2" s="7"/>
      <c r="PJT2" s="7"/>
      <c r="PJU2" s="7"/>
      <c r="PJV2" s="7"/>
      <c r="PJW2" s="7"/>
      <c r="PJX2" s="7"/>
      <c r="PJY2" s="7"/>
      <c r="PJZ2" s="7"/>
      <c r="PKA2" s="7"/>
      <c r="PKB2" s="7"/>
      <c r="PKC2" s="7"/>
      <c r="PKD2" s="7"/>
      <c r="PKE2" s="7"/>
      <c r="PKF2" s="7"/>
      <c r="PKG2" s="7"/>
      <c r="PKH2" s="7"/>
      <c r="PKI2" s="7"/>
      <c r="PKJ2" s="7"/>
      <c r="PKK2" s="7"/>
      <c r="PKL2" s="7"/>
      <c r="PKM2" s="7"/>
      <c r="PKN2" s="7"/>
      <c r="PKO2" s="7"/>
      <c r="PKP2" s="7"/>
      <c r="PKQ2" s="7"/>
      <c r="PKR2" s="7"/>
      <c r="PKS2" s="7"/>
      <c r="PKT2" s="7"/>
      <c r="PKU2" s="7"/>
      <c r="PKV2" s="7"/>
      <c r="PKW2" s="7"/>
      <c r="PKX2" s="7"/>
      <c r="PKY2" s="7"/>
      <c r="PKZ2" s="7"/>
      <c r="PLA2" s="7"/>
      <c r="PLB2" s="7"/>
      <c r="PLC2" s="7"/>
      <c r="PLD2" s="7"/>
      <c r="PLE2" s="7"/>
      <c r="PLF2" s="7"/>
      <c r="PLG2" s="7"/>
      <c r="PLH2" s="7"/>
      <c r="PLI2" s="7"/>
      <c r="PLJ2" s="7"/>
      <c r="PLK2" s="7"/>
      <c r="PLL2" s="7"/>
      <c r="PLM2" s="7"/>
      <c r="PLN2" s="7"/>
      <c r="PLO2" s="7"/>
      <c r="PLP2" s="7"/>
      <c r="PLQ2" s="7"/>
      <c r="PLR2" s="7"/>
      <c r="PLS2" s="7"/>
      <c r="PLT2" s="7"/>
      <c r="PLU2" s="7"/>
      <c r="PLV2" s="7"/>
      <c r="PLW2" s="7"/>
      <c r="PLX2" s="7"/>
      <c r="PLY2" s="7"/>
      <c r="PLZ2" s="7"/>
      <c r="PMA2" s="7"/>
      <c r="PMB2" s="7"/>
      <c r="PMC2" s="7"/>
      <c r="PMD2" s="7"/>
      <c r="PME2" s="7"/>
      <c r="PMF2" s="7"/>
      <c r="PMG2" s="7"/>
      <c r="PMH2" s="7"/>
      <c r="PMI2" s="7"/>
      <c r="PMJ2" s="7"/>
      <c r="PMK2" s="7"/>
      <c r="PML2" s="7"/>
      <c r="PMM2" s="7"/>
      <c r="PMN2" s="7"/>
      <c r="PMO2" s="7"/>
      <c r="PMP2" s="7"/>
      <c r="PMQ2" s="7"/>
      <c r="PMR2" s="7"/>
      <c r="PMS2" s="7"/>
      <c r="PMT2" s="7"/>
      <c r="PMU2" s="7"/>
      <c r="PMV2" s="7"/>
      <c r="PMW2" s="7"/>
      <c r="PMX2" s="7"/>
      <c r="PMY2" s="7"/>
      <c r="PMZ2" s="7"/>
      <c r="PNA2" s="7"/>
      <c r="PNB2" s="7"/>
      <c r="PNC2" s="7"/>
      <c r="PND2" s="7"/>
      <c r="PNE2" s="7"/>
      <c r="PNF2" s="7"/>
      <c r="PNG2" s="7"/>
      <c r="PNH2" s="7"/>
      <c r="PNI2" s="7"/>
      <c r="PNJ2" s="7"/>
      <c r="PNK2" s="7"/>
      <c r="PNL2" s="7"/>
      <c r="PNM2" s="7"/>
      <c r="PNN2" s="7"/>
      <c r="PNO2" s="7"/>
      <c r="PNP2" s="7"/>
      <c r="PNQ2" s="7"/>
      <c r="PNR2" s="7"/>
      <c r="PNS2" s="7"/>
      <c r="PNT2" s="7"/>
      <c r="PNU2" s="7"/>
      <c r="PNV2" s="7"/>
      <c r="PNW2" s="7"/>
      <c r="PNX2" s="7"/>
      <c r="PNY2" s="7"/>
      <c r="PNZ2" s="7"/>
      <c r="POA2" s="7"/>
      <c r="POB2" s="7"/>
      <c r="POC2" s="7"/>
      <c r="POD2" s="7"/>
      <c r="POE2" s="7"/>
      <c r="POF2" s="7"/>
      <c r="POG2" s="7"/>
      <c r="POH2" s="7"/>
      <c r="POI2" s="7"/>
      <c r="POJ2" s="7"/>
      <c r="POK2" s="7"/>
      <c r="POL2" s="7"/>
      <c r="POM2" s="7"/>
      <c r="PON2" s="7"/>
      <c r="POO2" s="7"/>
      <c r="POP2" s="7"/>
      <c r="POQ2" s="7"/>
      <c r="POR2" s="7"/>
      <c r="POS2" s="7"/>
      <c r="POT2" s="7"/>
      <c r="POU2" s="7"/>
      <c r="POV2" s="7"/>
      <c r="POW2" s="7"/>
      <c r="POX2" s="7"/>
      <c r="POY2" s="7"/>
      <c r="POZ2" s="7"/>
      <c r="PPA2" s="7"/>
      <c r="PPB2" s="7"/>
      <c r="PPC2" s="7"/>
      <c r="PPD2" s="7"/>
      <c r="PPE2" s="7"/>
      <c r="PPF2" s="7"/>
      <c r="PPG2" s="7"/>
      <c r="PPH2" s="7"/>
      <c r="PPI2" s="7"/>
      <c r="PPJ2" s="7"/>
      <c r="PPK2" s="7"/>
      <c r="PPL2" s="7"/>
      <c r="PPM2" s="7"/>
      <c r="PPN2" s="7"/>
      <c r="PPO2" s="7"/>
      <c r="PPP2" s="7"/>
      <c r="PPQ2" s="7"/>
      <c r="PPR2" s="7"/>
      <c r="PPS2" s="7"/>
      <c r="PPT2" s="7"/>
      <c r="PPU2" s="7"/>
      <c r="PPV2" s="7"/>
      <c r="PPW2" s="7"/>
      <c r="PPX2" s="7"/>
      <c r="PPY2" s="7"/>
      <c r="PPZ2" s="7"/>
      <c r="PQA2" s="7"/>
      <c r="PQB2" s="7"/>
      <c r="PQC2" s="7"/>
      <c r="PQD2" s="7"/>
      <c r="PQE2" s="7"/>
      <c r="PQF2" s="7"/>
      <c r="PQG2" s="7"/>
      <c r="PQH2" s="7"/>
      <c r="PQI2" s="7"/>
      <c r="PQJ2" s="7"/>
      <c r="PQK2" s="7"/>
      <c r="PQL2" s="7"/>
      <c r="PQM2" s="7"/>
      <c r="PQN2" s="7"/>
      <c r="PQO2" s="7"/>
      <c r="PQP2" s="7"/>
      <c r="PQQ2" s="7"/>
      <c r="PQR2" s="7"/>
      <c r="PQS2" s="7"/>
      <c r="PQT2" s="7"/>
      <c r="PQU2" s="7"/>
      <c r="PQV2" s="7"/>
      <c r="PQW2" s="7"/>
      <c r="PQX2" s="7"/>
      <c r="PQY2" s="7"/>
      <c r="PQZ2" s="7"/>
      <c r="PRA2" s="7"/>
      <c r="PRB2" s="7"/>
      <c r="PRC2" s="7"/>
      <c r="PRD2" s="7"/>
      <c r="PRE2" s="7"/>
      <c r="PRF2" s="7"/>
      <c r="PRG2" s="7"/>
      <c r="PRH2" s="7"/>
      <c r="PRI2" s="7"/>
      <c r="PRJ2" s="7"/>
      <c r="PRK2" s="7"/>
      <c r="PRL2" s="7"/>
      <c r="PRM2" s="7"/>
      <c r="PRN2" s="7"/>
      <c r="PRO2" s="7"/>
      <c r="PRP2" s="7"/>
      <c r="PRQ2" s="7"/>
      <c r="PRR2" s="7"/>
      <c r="PRS2" s="7"/>
      <c r="PRT2" s="7"/>
      <c r="PRU2" s="7"/>
      <c r="PRV2" s="7"/>
      <c r="PRW2" s="7"/>
      <c r="PRX2" s="7"/>
      <c r="PRY2" s="7"/>
      <c r="PRZ2" s="7"/>
      <c r="PSA2" s="7"/>
      <c r="PSB2" s="7"/>
      <c r="PSC2" s="7"/>
      <c r="PSD2" s="7"/>
      <c r="PSE2" s="7"/>
      <c r="PSF2" s="7"/>
      <c r="PSG2" s="7"/>
      <c r="PSH2" s="7"/>
      <c r="PSI2" s="7"/>
      <c r="PSJ2" s="7"/>
      <c r="PSK2" s="7"/>
      <c r="PSL2" s="7"/>
      <c r="PSM2" s="7"/>
      <c r="PSN2" s="7"/>
      <c r="PSO2" s="7"/>
      <c r="PSP2" s="7"/>
      <c r="PSQ2" s="7"/>
      <c r="PSR2" s="7"/>
      <c r="PSS2" s="7"/>
      <c r="PST2" s="7"/>
      <c r="PSU2" s="7"/>
      <c r="PSV2" s="7"/>
      <c r="PSW2" s="7"/>
      <c r="PSX2" s="7"/>
      <c r="PSY2" s="7"/>
      <c r="PSZ2" s="7"/>
      <c r="PTA2" s="7"/>
      <c r="PTB2" s="7"/>
      <c r="PTC2" s="7"/>
      <c r="PTD2" s="7"/>
      <c r="PTE2" s="7"/>
      <c r="PTF2" s="7"/>
      <c r="PTG2" s="7"/>
      <c r="PTH2" s="7"/>
      <c r="PTI2" s="7"/>
      <c r="PTJ2" s="7"/>
      <c r="PTK2" s="7"/>
      <c r="PTL2" s="7"/>
      <c r="PTM2" s="7"/>
      <c r="PTN2" s="7"/>
      <c r="PTO2" s="7"/>
      <c r="PTP2" s="7"/>
      <c r="PTQ2" s="7"/>
      <c r="PTR2" s="7"/>
      <c r="PTS2" s="7"/>
      <c r="PTT2" s="7"/>
      <c r="PTU2" s="7"/>
      <c r="PTV2" s="7"/>
      <c r="PTW2" s="7"/>
      <c r="PTX2" s="7"/>
      <c r="PTY2" s="7"/>
      <c r="PTZ2" s="7"/>
      <c r="PUA2" s="7"/>
      <c r="PUB2" s="7"/>
      <c r="PUC2" s="7"/>
      <c r="PUD2" s="7"/>
      <c r="PUE2" s="7"/>
      <c r="PUF2" s="7"/>
      <c r="PUG2" s="7"/>
      <c r="PUH2" s="7"/>
      <c r="PUI2" s="7"/>
      <c r="PUJ2" s="7"/>
      <c r="PUK2" s="7"/>
      <c r="PUL2" s="7"/>
      <c r="PUM2" s="7"/>
      <c r="PUN2" s="7"/>
      <c r="PUO2" s="7"/>
      <c r="PUP2" s="7"/>
      <c r="PUQ2" s="7"/>
      <c r="PUR2" s="7"/>
      <c r="PUS2" s="7"/>
      <c r="PUT2" s="7"/>
      <c r="PUU2" s="7"/>
      <c r="PUV2" s="7"/>
      <c r="PUW2" s="7"/>
      <c r="PUX2" s="7"/>
      <c r="PUY2" s="7"/>
      <c r="PUZ2" s="7"/>
      <c r="PVA2" s="7"/>
      <c r="PVB2" s="7"/>
      <c r="PVC2" s="7"/>
      <c r="PVD2" s="7"/>
      <c r="PVE2" s="7"/>
      <c r="PVF2" s="7"/>
      <c r="PVG2" s="7"/>
      <c r="PVH2" s="7"/>
      <c r="PVI2" s="7"/>
      <c r="PVJ2" s="7"/>
      <c r="PVK2" s="7"/>
      <c r="PVL2" s="7"/>
      <c r="PVM2" s="7"/>
      <c r="PVN2" s="7"/>
      <c r="PVO2" s="7"/>
      <c r="PVP2" s="7"/>
      <c r="PVQ2" s="7"/>
      <c r="PVR2" s="7"/>
      <c r="PVS2" s="7"/>
      <c r="PVT2" s="7"/>
      <c r="PVU2" s="7"/>
      <c r="PVV2" s="7"/>
      <c r="PVW2" s="7"/>
      <c r="PVX2" s="7"/>
      <c r="PVY2" s="7"/>
      <c r="PVZ2" s="7"/>
      <c r="PWA2" s="7"/>
      <c r="PWB2" s="7"/>
      <c r="PWC2" s="7"/>
      <c r="PWD2" s="7"/>
      <c r="PWE2" s="7"/>
      <c r="PWF2" s="7"/>
      <c r="PWG2" s="7"/>
      <c r="PWH2" s="7"/>
      <c r="PWI2" s="7"/>
      <c r="PWJ2" s="7"/>
      <c r="PWK2" s="7"/>
      <c r="PWL2" s="7"/>
      <c r="PWM2" s="7"/>
      <c r="PWN2" s="7"/>
      <c r="PWO2" s="7"/>
      <c r="PWP2" s="7"/>
      <c r="PWQ2" s="7"/>
      <c r="PWR2" s="7"/>
      <c r="PWS2" s="7"/>
      <c r="PWT2" s="7"/>
      <c r="PWU2" s="7"/>
      <c r="PWV2" s="7"/>
      <c r="PWW2" s="7"/>
      <c r="PWX2" s="7"/>
      <c r="PWY2" s="7"/>
      <c r="PWZ2" s="7"/>
      <c r="PXA2" s="7"/>
      <c r="PXB2" s="7"/>
      <c r="PXC2" s="7"/>
      <c r="PXD2" s="7"/>
      <c r="PXE2" s="7"/>
      <c r="PXF2" s="7"/>
      <c r="PXG2" s="7"/>
      <c r="PXH2" s="7"/>
      <c r="PXI2" s="7"/>
      <c r="PXJ2" s="7"/>
      <c r="PXK2" s="7"/>
      <c r="PXL2" s="7"/>
      <c r="PXM2" s="7"/>
      <c r="PXN2" s="7"/>
      <c r="PXO2" s="7"/>
      <c r="PXP2" s="7"/>
      <c r="PXQ2" s="7"/>
      <c r="PXR2" s="7"/>
      <c r="PXS2" s="7"/>
      <c r="PXT2" s="7"/>
      <c r="PXU2" s="7"/>
      <c r="PXV2" s="7"/>
      <c r="PXW2" s="7"/>
      <c r="PXX2" s="7"/>
      <c r="PXY2" s="7"/>
      <c r="PXZ2" s="7"/>
      <c r="PYA2" s="7"/>
      <c r="PYB2" s="7"/>
      <c r="PYC2" s="7"/>
      <c r="PYD2" s="7"/>
      <c r="PYE2" s="7"/>
      <c r="PYF2" s="7"/>
      <c r="PYG2" s="7"/>
      <c r="PYH2" s="7"/>
      <c r="PYI2" s="7"/>
      <c r="PYJ2" s="7"/>
      <c r="PYK2" s="7"/>
      <c r="PYL2" s="7"/>
      <c r="PYM2" s="7"/>
      <c r="PYN2" s="7"/>
      <c r="PYO2" s="7"/>
      <c r="PYP2" s="7"/>
      <c r="PYQ2" s="7"/>
      <c r="PYR2" s="7"/>
      <c r="PYS2" s="7"/>
      <c r="PYT2" s="7"/>
      <c r="PYU2" s="7"/>
      <c r="PYV2" s="7"/>
      <c r="PYW2" s="7"/>
      <c r="PYX2" s="7"/>
      <c r="PYY2" s="7"/>
      <c r="PYZ2" s="7"/>
      <c r="PZA2" s="7"/>
      <c r="PZB2" s="7"/>
      <c r="PZC2" s="7"/>
      <c r="PZD2" s="7"/>
      <c r="PZE2" s="7"/>
      <c r="PZF2" s="7"/>
      <c r="PZG2" s="7"/>
      <c r="PZH2" s="7"/>
      <c r="PZI2" s="7"/>
      <c r="PZJ2" s="7"/>
      <c r="PZK2" s="7"/>
      <c r="PZL2" s="7"/>
      <c r="PZM2" s="7"/>
      <c r="PZN2" s="7"/>
      <c r="PZO2" s="7"/>
      <c r="PZP2" s="7"/>
      <c r="PZQ2" s="7"/>
      <c r="PZR2" s="7"/>
      <c r="PZS2" s="7"/>
      <c r="PZT2" s="7"/>
      <c r="PZU2" s="7"/>
      <c r="PZV2" s="7"/>
      <c r="PZW2" s="7"/>
      <c r="PZX2" s="7"/>
      <c r="PZY2" s="7"/>
      <c r="PZZ2" s="7"/>
      <c r="QAA2" s="7"/>
      <c r="QAB2" s="7"/>
      <c r="QAC2" s="7"/>
      <c r="QAD2" s="7"/>
      <c r="QAE2" s="7"/>
      <c r="QAF2" s="7"/>
      <c r="QAG2" s="7"/>
      <c r="QAH2" s="7"/>
      <c r="QAI2" s="7"/>
      <c r="QAJ2" s="7"/>
      <c r="QAK2" s="7"/>
      <c r="QAL2" s="7"/>
      <c r="QAM2" s="7"/>
      <c r="QAN2" s="7"/>
      <c r="QAO2" s="7"/>
      <c r="QAP2" s="7"/>
      <c r="QAQ2" s="7"/>
      <c r="QAR2" s="7"/>
      <c r="QAS2" s="7"/>
      <c r="QAT2" s="7"/>
      <c r="QAU2" s="7"/>
      <c r="QAV2" s="7"/>
      <c r="QAW2" s="7"/>
      <c r="QAX2" s="7"/>
      <c r="QAY2" s="7"/>
      <c r="QAZ2" s="7"/>
      <c r="QBA2" s="7"/>
      <c r="QBB2" s="7"/>
      <c r="QBC2" s="7"/>
      <c r="QBD2" s="7"/>
      <c r="QBE2" s="7"/>
      <c r="QBF2" s="7"/>
      <c r="QBG2" s="7"/>
      <c r="QBH2" s="7"/>
      <c r="QBI2" s="7"/>
      <c r="QBJ2" s="7"/>
      <c r="QBK2" s="7"/>
      <c r="QBL2" s="7"/>
      <c r="QBM2" s="7"/>
      <c r="QBN2" s="7"/>
      <c r="QBO2" s="7"/>
      <c r="QBP2" s="7"/>
      <c r="QBQ2" s="7"/>
      <c r="QBR2" s="7"/>
      <c r="QBS2" s="7"/>
      <c r="QBT2" s="7"/>
      <c r="QBU2" s="7"/>
      <c r="QBV2" s="7"/>
      <c r="QBW2" s="7"/>
      <c r="QBX2" s="7"/>
      <c r="QBY2" s="7"/>
      <c r="QBZ2" s="7"/>
      <c r="QCA2" s="7"/>
      <c r="QCB2" s="7"/>
      <c r="QCC2" s="7"/>
      <c r="QCD2" s="7"/>
      <c r="QCE2" s="7"/>
      <c r="QCF2" s="7"/>
      <c r="QCG2" s="7"/>
      <c r="QCH2" s="7"/>
      <c r="QCI2" s="7"/>
      <c r="QCJ2" s="7"/>
      <c r="QCK2" s="7"/>
      <c r="QCL2" s="7"/>
      <c r="QCM2" s="7"/>
      <c r="QCN2" s="7"/>
      <c r="QCO2" s="7"/>
      <c r="QCP2" s="7"/>
      <c r="QCQ2" s="7"/>
      <c r="QCR2" s="7"/>
      <c r="QCS2" s="7"/>
      <c r="QCT2" s="7"/>
      <c r="QCU2" s="7"/>
      <c r="QCV2" s="7"/>
      <c r="QCW2" s="7"/>
      <c r="QCX2" s="7"/>
      <c r="QCY2" s="7"/>
      <c r="QCZ2" s="7"/>
      <c r="QDA2" s="7"/>
      <c r="QDB2" s="7"/>
      <c r="QDC2" s="7"/>
      <c r="QDD2" s="7"/>
      <c r="QDE2" s="7"/>
      <c r="QDF2" s="7"/>
      <c r="QDG2" s="7"/>
      <c r="QDH2" s="7"/>
      <c r="QDI2" s="7"/>
      <c r="QDJ2" s="7"/>
      <c r="QDK2" s="7"/>
      <c r="QDL2" s="7"/>
      <c r="QDM2" s="7"/>
      <c r="QDN2" s="7"/>
      <c r="QDO2" s="7"/>
      <c r="QDP2" s="7"/>
      <c r="QDQ2" s="7"/>
      <c r="QDR2" s="7"/>
      <c r="QDS2" s="7"/>
      <c r="QDT2" s="7"/>
      <c r="QDU2" s="7"/>
      <c r="QDV2" s="7"/>
      <c r="QDW2" s="7"/>
      <c r="QDX2" s="7"/>
      <c r="QDY2" s="7"/>
      <c r="QDZ2" s="7"/>
      <c r="QEA2" s="7"/>
      <c r="QEB2" s="7"/>
      <c r="QEC2" s="7"/>
      <c r="QED2" s="7"/>
      <c r="QEE2" s="7"/>
      <c r="QEF2" s="7"/>
      <c r="QEG2" s="7"/>
      <c r="QEH2" s="7"/>
      <c r="QEI2" s="7"/>
      <c r="QEJ2" s="7"/>
      <c r="QEK2" s="7"/>
      <c r="QEL2" s="7"/>
      <c r="QEM2" s="7"/>
      <c r="QEN2" s="7"/>
      <c r="QEO2" s="7"/>
      <c r="QEP2" s="7"/>
      <c r="QEQ2" s="7"/>
      <c r="QER2" s="7"/>
      <c r="QES2" s="7"/>
      <c r="QET2" s="7"/>
      <c r="QEU2" s="7"/>
      <c r="QEV2" s="7"/>
      <c r="QEW2" s="7"/>
      <c r="QEX2" s="7"/>
      <c r="QEY2" s="7"/>
      <c r="QEZ2" s="7"/>
      <c r="QFA2" s="7"/>
      <c r="QFB2" s="7"/>
      <c r="QFC2" s="7"/>
      <c r="QFD2" s="7"/>
      <c r="QFE2" s="7"/>
      <c r="QFF2" s="7"/>
      <c r="QFG2" s="7"/>
      <c r="QFH2" s="7"/>
      <c r="QFI2" s="7"/>
      <c r="QFJ2" s="7"/>
      <c r="QFK2" s="7"/>
      <c r="QFL2" s="7"/>
      <c r="QFM2" s="7"/>
      <c r="QFN2" s="7"/>
      <c r="QFO2" s="7"/>
      <c r="QFP2" s="7"/>
      <c r="QFQ2" s="7"/>
      <c r="QFR2" s="7"/>
      <c r="QFS2" s="7"/>
      <c r="QFT2" s="7"/>
      <c r="QFU2" s="7"/>
      <c r="QFV2" s="7"/>
      <c r="QFW2" s="7"/>
      <c r="QFX2" s="7"/>
      <c r="QFY2" s="7"/>
      <c r="QFZ2" s="7"/>
      <c r="QGA2" s="7"/>
      <c r="QGB2" s="7"/>
      <c r="QGC2" s="7"/>
      <c r="QGD2" s="7"/>
      <c r="QGE2" s="7"/>
      <c r="QGF2" s="7"/>
      <c r="QGG2" s="7"/>
      <c r="QGH2" s="7"/>
      <c r="QGI2" s="7"/>
      <c r="QGJ2" s="7"/>
      <c r="QGK2" s="7"/>
      <c r="QGL2" s="7"/>
      <c r="QGM2" s="7"/>
      <c r="QGN2" s="7"/>
      <c r="QGO2" s="7"/>
      <c r="QGP2" s="7"/>
      <c r="QGQ2" s="7"/>
      <c r="QGR2" s="7"/>
      <c r="QGS2" s="7"/>
      <c r="QGT2" s="7"/>
      <c r="QGU2" s="7"/>
      <c r="QGV2" s="7"/>
      <c r="QGW2" s="7"/>
      <c r="QGX2" s="7"/>
      <c r="QGY2" s="7"/>
      <c r="QGZ2" s="7"/>
      <c r="QHA2" s="7"/>
      <c r="QHB2" s="7"/>
      <c r="QHC2" s="7"/>
      <c r="QHD2" s="7"/>
      <c r="QHE2" s="7"/>
      <c r="QHF2" s="7"/>
      <c r="QHG2" s="7"/>
      <c r="QHH2" s="7"/>
      <c r="QHI2" s="7"/>
      <c r="QHJ2" s="7"/>
      <c r="QHK2" s="7"/>
      <c r="QHL2" s="7"/>
      <c r="QHM2" s="7"/>
      <c r="QHN2" s="7"/>
      <c r="QHO2" s="7"/>
      <c r="QHP2" s="7"/>
      <c r="QHQ2" s="7"/>
      <c r="QHR2" s="7"/>
      <c r="QHS2" s="7"/>
      <c r="QHT2" s="7"/>
      <c r="QHU2" s="7"/>
      <c r="QHV2" s="7"/>
      <c r="QHW2" s="7"/>
      <c r="QHX2" s="7"/>
      <c r="QHY2" s="7"/>
      <c r="QHZ2" s="7"/>
      <c r="QIA2" s="7"/>
      <c r="QIB2" s="7"/>
      <c r="QIC2" s="7"/>
      <c r="QID2" s="7"/>
      <c r="QIE2" s="7"/>
      <c r="QIF2" s="7"/>
      <c r="QIG2" s="7"/>
      <c r="QIH2" s="7"/>
      <c r="QII2" s="7"/>
      <c r="QIJ2" s="7"/>
      <c r="QIK2" s="7"/>
      <c r="QIL2" s="7"/>
      <c r="QIM2" s="7"/>
      <c r="QIN2" s="7"/>
      <c r="QIO2" s="7"/>
      <c r="QIP2" s="7"/>
      <c r="QIQ2" s="7"/>
      <c r="QIR2" s="7"/>
      <c r="QIS2" s="7"/>
      <c r="QIT2" s="7"/>
      <c r="QIU2" s="7"/>
      <c r="QIV2" s="7"/>
      <c r="QIW2" s="7"/>
      <c r="QIX2" s="7"/>
      <c r="QIY2" s="7"/>
      <c r="QIZ2" s="7"/>
      <c r="QJA2" s="7"/>
      <c r="QJB2" s="7"/>
      <c r="QJC2" s="7"/>
      <c r="QJD2" s="7"/>
      <c r="QJE2" s="7"/>
      <c r="QJF2" s="7"/>
      <c r="QJG2" s="7"/>
      <c r="QJH2" s="7"/>
      <c r="QJI2" s="7"/>
      <c r="QJJ2" s="7"/>
      <c r="QJK2" s="7"/>
      <c r="QJL2" s="7"/>
      <c r="QJM2" s="7"/>
      <c r="QJN2" s="7"/>
      <c r="QJO2" s="7"/>
      <c r="QJP2" s="7"/>
      <c r="QJQ2" s="7"/>
      <c r="QJR2" s="7"/>
      <c r="QJS2" s="7"/>
      <c r="QJT2" s="7"/>
      <c r="QJU2" s="7"/>
      <c r="QJV2" s="7"/>
      <c r="QJW2" s="7"/>
      <c r="QJX2" s="7"/>
      <c r="QJY2" s="7"/>
      <c r="QJZ2" s="7"/>
      <c r="QKA2" s="7"/>
      <c r="QKB2" s="7"/>
      <c r="QKC2" s="7"/>
      <c r="QKD2" s="7"/>
      <c r="QKE2" s="7"/>
      <c r="QKF2" s="7"/>
      <c r="QKG2" s="7"/>
      <c r="QKH2" s="7"/>
      <c r="QKI2" s="7"/>
      <c r="QKJ2" s="7"/>
      <c r="QKK2" s="7"/>
      <c r="QKL2" s="7"/>
      <c r="QKM2" s="7"/>
      <c r="QKN2" s="7"/>
      <c r="QKO2" s="7"/>
      <c r="QKP2" s="7"/>
      <c r="QKQ2" s="7"/>
      <c r="QKR2" s="7"/>
      <c r="QKS2" s="7"/>
      <c r="QKT2" s="7"/>
      <c r="QKU2" s="7"/>
      <c r="QKV2" s="7"/>
      <c r="QKW2" s="7"/>
      <c r="QKX2" s="7"/>
      <c r="QKY2" s="7"/>
      <c r="QKZ2" s="7"/>
      <c r="QLA2" s="7"/>
      <c r="QLB2" s="7"/>
      <c r="QLC2" s="7"/>
      <c r="QLD2" s="7"/>
      <c r="QLE2" s="7"/>
      <c r="QLF2" s="7"/>
      <c r="QLG2" s="7"/>
      <c r="QLH2" s="7"/>
      <c r="QLI2" s="7"/>
      <c r="QLJ2" s="7"/>
      <c r="QLK2" s="7"/>
      <c r="QLL2" s="7"/>
      <c r="QLM2" s="7"/>
      <c r="QLN2" s="7"/>
      <c r="QLO2" s="7"/>
      <c r="QLP2" s="7"/>
      <c r="QLQ2" s="7"/>
      <c r="QLR2" s="7"/>
      <c r="QLS2" s="7"/>
      <c r="QLT2" s="7"/>
      <c r="QLU2" s="7"/>
      <c r="QLV2" s="7"/>
      <c r="QLW2" s="7"/>
      <c r="QLX2" s="7"/>
      <c r="QLY2" s="7"/>
      <c r="QLZ2" s="7"/>
      <c r="QMA2" s="7"/>
      <c r="QMB2" s="7"/>
      <c r="QMC2" s="7"/>
      <c r="QMD2" s="7"/>
      <c r="QME2" s="7"/>
      <c r="QMF2" s="7"/>
      <c r="QMG2" s="7"/>
      <c r="QMH2" s="7"/>
      <c r="QMI2" s="7"/>
      <c r="QMJ2" s="7"/>
      <c r="QMK2" s="7"/>
      <c r="QML2" s="7"/>
      <c r="QMM2" s="7"/>
      <c r="QMN2" s="7"/>
      <c r="QMO2" s="7"/>
      <c r="QMP2" s="7"/>
      <c r="QMQ2" s="7"/>
      <c r="QMR2" s="7"/>
      <c r="QMS2" s="7"/>
      <c r="QMT2" s="7"/>
      <c r="QMU2" s="7"/>
      <c r="QMV2" s="7"/>
      <c r="QMW2" s="7"/>
      <c r="QMX2" s="7"/>
      <c r="QMY2" s="7"/>
      <c r="QMZ2" s="7"/>
      <c r="QNA2" s="7"/>
      <c r="QNB2" s="7"/>
      <c r="QNC2" s="7"/>
      <c r="QND2" s="7"/>
      <c r="QNE2" s="7"/>
      <c r="QNF2" s="7"/>
      <c r="QNG2" s="7"/>
      <c r="QNH2" s="7"/>
      <c r="QNI2" s="7"/>
      <c r="QNJ2" s="7"/>
      <c r="QNK2" s="7"/>
      <c r="QNL2" s="7"/>
      <c r="QNM2" s="7"/>
      <c r="QNN2" s="7"/>
      <c r="QNO2" s="7"/>
      <c r="QNP2" s="7"/>
      <c r="QNQ2" s="7"/>
      <c r="QNR2" s="7"/>
      <c r="QNS2" s="7"/>
      <c r="QNT2" s="7"/>
      <c r="QNU2" s="7"/>
      <c r="QNV2" s="7"/>
      <c r="QNW2" s="7"/>
      <c r="QNX2" s="7"/>
      <c r="QNY2" s="7"/>
      <c r="QNZ2" s="7"/>
      <c r="QOA2" s="7"/>
      <c r="QOB2" s="7"/>
      <c r="QOC2" s="7"/>
      <c r="QOD2" s="7"/>
      <c r="QOE2" s="7"/>
      <c r="QOF2" s="7"/>
      <c r="QOG2" s="7"/>
      <c r="QOH2" s="7"/>
      <c r="QOI2" s="7"/>
      <c r="QOJ2" s="7"/>
      <c r="QOK2" s="7"/>
      <c r="QOL2" s="7"/>
      <c r="QOM2" s="7"/>
      <c r="QON2" s="7"/>
      <c r="QOO2" s="7"/>
      <c r="QOP2" s="7"/>
      <c r="QOQ2" s="7"/>
      <c r="QOR2" s="7"/>
      <c r="QOS2" s="7"/>
      <c r="QOT2" s="7"/>
      <c r="QOU2" s="7"/>
      <c r="QOV2" s="7"/>
      <c r="QOW2" s="7"/>
      <c r="QOX2" s="7"/>
      <c r="QOY2" s="7"/>
      <c r="QOZ2" s="7"/>
      <c r="QPA2" s="7"/>
      <c r="QPB2" s="7"/>
      <c r="QPC2" s="7"/>
      <c r="QPD2" s="7"/>
      <c r="QPE2" s="7"/>
      <c r="QPF2" s="7"/>
      <c r="QPG2" s="7"/>
      <c r="QPH2" s="7"/>
      <c r="QPI2" s="7"/>
      <c r="QPJ2" s="7"/>
      <c r="QPK2" s="7"/>
      <c r="QPL2" s="7"/>
      <c r="QPM2" s="7"/>
      <c r="QPN2" s="7"/>
      <c r="QPO2" s="7"/>
      <c r="QPP2" s="7"/>
      <c r="QPQ2" s="7"/>
      <c r="QPR2" s="7"/>
      <c r="QPS2" s="7"/>
      <c r="QPT2" s="7"/>
      <c r="QPU2" s="7"/>
      <c r="QPV2" s="7"/>
      <c r="QPW2" s="7"/>
      <c r="QPX2" s="7"/>
      <c r="QPY2" s="7"/>
      <c r="QPZ2" s="7"/>
      <c r="QQA2" s="7"/>
      <c r="QQB2" s="7"/>
      <c r="QQC2" s="7"/>
      <c r="QQD2" s="7"/>
      <c r="QQE2" s="7"/>
      <c r="QQF2" s="7"/>
      <c r="QQG2" s="7"/>
      <c r="QQH2" s="7"/>
      <c r="QQI2" s="7"/>
      <c r="QQJ2" s="7"/>
      <c r="QQK2" s="7"/>
      <c r="QQL2" s="7"/>
      <c r="QQM2" s="7"/>
      <c r="QQN2" s="7"/>
      <c r="QQO2" s="7"/>
      <c r="QQP2" s="7"/>
      <c r="QQQ2" s="7"/>
      <c r="QQR2" s="7"/>
      <c r="QQS2" s="7"/>
      <c r="QQT2" s="7"/>
      <c r="QQU2" s="7"/>
      <c r="QQV2" s="7"/>
      <c r="QQW2" s="7"/>
      <c r="QQX2" s="7"/>
      <c r="QQY2" s="7"/>
      <c r="QQZ2" s="7"/>
      <c r="QRA2" s="7"/>
      <c r="QRB2" s="7"/>
      <c r="QRC2" s="7"/>
      <c r="QRD2" s="7"/>
      <c r="QRE2" s="7"/>
      <c r="QRF2" s="7"/>
      <c r="QRG2" s="7"/>
      <c r="QRH2" s="7"/>
      <c r="QRI2" s="7"/>
      <c r="QRJ2" s="7"/>
      <c r="QRK2" s="7"/>
      <c r="QRL2" s="7"/>
      <c r="QRM2" s="7"/>
      <c r="QRN2" s="7"/>
      <c r="QRO2" s="7"/>
      <c r="QRP2" s="7"/>
      <c r="QRQ2" s="7"/>
      <c r="QRR2" s="7"/>
      <c r="QRS2" s="7"/>
      <c r="QRT2" s="7"/>
      <c r="QRU2" s="7"/>
      <c r="QRV2" s="7"/>
      <c r="QRW2" s="7"/>
      <c r="QRX2" s="7"/>
      <c r="QRY2" s="7"/>
      <c r="QRZ2" s="7"/>
      <c r="QSA2" s="7"/>
      <c r="QSB2" s="7"/>
      <c r="QSC2" s="7"/>
      <c r="QSD2" s="7"/>
      <c r="QSE2" s="7"/>
      <c r="QSF2" s="7"/>
      <c r="QSG2" s="7"/>
      <c r="QSH2" s="7"/>
      <c r="QSI2" s="7"/>
      <c r="QSJ2" s="7"/>
      <c r="QSK2" s="7"/>
      <c r="QSL2" s="7"/>
      <c r="QSM2" s="7"/>
      <c r="QSN2" s="7"/>
      <c r="QSO2" s="7"/>
      <c r="QSP2" s="7"/>
      <c r="QSQ2" s="7"/>
      <c r="QSR2" s="7"/>
      <c r="QSS2" s="7"/>
      <c r="QST2" s="7"/>
      <c r="QSU2" s="7"/>
      <c r="QSV2" s="7"/>
      <c r="QSW2" s="7"/>
      <c r="QSX2" s="7"/>
      <c r="QSY2" s="7"/>
      <c r="QSZ2" s="7"/>
      <c r="QTA2" s="7"/>
      <c r="QTB2" s="7"/>
      <c r="QTC2" s="7"/>
      <c r="QTD2" s="7"/>
      <c r="QTE2" s="7"/>
      <c r="QTF2" s="7"/>
      <c r="QTG2" s="7"/>
      <c r="QTH2" s="7"/>
      <c r="QTI2" s="7"/>
      <c r="QTJ2" s="7"/>
      <c r="QTK2" s="7"/>
      <c r="QTL2" s="7"/>
      <c r="QTM2" s="7"/>
      <c r="QTN2" s="7"/>
      <c r="QTO2" s="7"/>
      <c r="QTP2" s="7"/>
      <c r="QTQ2" s="7"/>
      <c r="QTR2" s="7"/>
      <c r="QTS2" s="7"/>
      <c r="QTT2" s="7"/>
      <c r="QTU2" s="7"/>
      <c r="QTV2" s="7"/>
      <c r="QTW2" s="7"/>
      <c r="QTX2" s="7"/>
      <c r="QTY2" s="7"/>
      <c r="QTZ2" s="7"/>
      <c r="QUA2" s="7"/>
      <c r="QUB2" s="7"/>
      <c r="QUC2" s="7"/>
      <c r="QUD2" s="7"/>
      <c r="QUE2" s="7"/>
      <c r="QUF2" s="7"/>
      <c r="QUG2" s="7"/>
      <c r="QUH2" s="7"/>
      <c r="QUI2" s="7"/>
      <c r="QUJ2" s="7"/>
      <c r="QUK2" s="7"/>
      <c r="QUL2" s="7"/>
      <c r="QUM2" s="7"/>
      <c r="QUN2" s="7"/>
      <c r="QUO2" s="7"/>
      <c r="QUP2" s="7"/>
      <c r="QUQ2" s="7"/>
      <c r="QUR2" s="7"/>
      <c r="QUS2" s="7"/>
      <c r="QUT2" s="7"/>
      <c r="QUU2" s="7"/>
      <c r="QUV2" s="7"/>
      <c r="QUW2" s="7"/>
      <c r="QUX2" s="7"/>
      <c r="QUY2" s="7"/>
      <c r="QUZ2" s="7"/>
      <c r="QVA2" s="7"/>
      <c r="QVB2" s="7"/>
      <c r="QVC2" s="7"/>
      <c r="QVD2" s="7"/>
      <c r="QVE2" s="7"/>
      <c r="QVF2" s="7"/>
      <c r="QVG2" s="7"/>
      <c r="QVH2" s="7"/>
      <c r="QVI2" s="7"/>
      <c r="QVJ2" s="7"/>
      <c r="QVK2" s="7"/>
      <c r="QVL2" s="7"/>
      <c r="QVM2" s="7"/>
      <c r="QVN2" s="7"/>
      <c r="QVO2" s="7"/>
      <c r="QVP2" s="7"/>
      <c r="QVQ2" s="7"/>
      <c r="QVR2" s="7"/>
      <c r="QVS2" s="7"/>
      <c r="QVT2" s="7"/>
      <c r="QVU2" s="7"/>
      <c r="QVV2" s="7"/>
      <c r="QVW2" s="7"/>
      <c r="QVX2" s="7"/>
      <c r="QVY2" s="7"/>
      <c r="QVZ2" s="7"/>
      <c r="QWA2" s="7"/>
      <c r="QWB2" s="7"/>
      <c r="QWC2" s="7"/>
      <c r="QWD2" s="7"/>
      <c r="QWE2" s="7"/>
      <c r="QWF2" s="7"/>
      <c r="QWG2" s="7"/>
      <c r="QWH2" s="7"/>
      <c r="QWI2" s="7"/>
      <c r="QWJ2" s="7"/>
      <c r="QWK2" s="7"/>
      <c r="QWL2" s="7"/>
      <c r="QWM2" s="7"/>
      <c r="QWN2" s="7"/>
      <c r="QWO2" s="7"/>
      <c r="QWP2" s="7"/>
      <c r="QWQ2" s="7"/>
      <c r="QWR2" s="7"/>
      <c r="QWS2" s="7"/>
      <c r="QWT2" s="7"/>
      <c r="QWU2" s="7"/>
      <c r="QWV2" s="7"/>
      <c r="QWW2" s="7"/>
      <c r="QWX2" s="7"/>
      <c r="QWY2" s="7"/>
      <c r="QWZ2" s="7"/>
      <c r="QXA2" s="7"/>
      <c r="QXB2" s="7"/>
      <c r="QXC2" s="7"/>
      <c r="QXD2" s="7"/>
      <c r="QXE2" s="7"/>
      <c r="QXF2" s="7"/>
      <c r="QXG2" s="7"/>
      <c r="QXH2" s="7"/>
      <c r="QXI2" s="7"/>
      <c r="QXJ2" s="7"/>
      <c r="QXK2" s="7"/>
      <c r="QXL2" s="7"/>
      <c r="QXM2" s="7"/>
      <c r="QXN2" s="7"/>
      <c r="QXO2" s="7"/>
      <c r="QXP2" s="7"/>
      <c r="QXQ2" s="7"/>
      <c r="QXR2" s="7"/>
      <c r="QXS2" s="7"/>
      <c r="QXT2" s="7"/>
      <c r="QXU2" s="7"/>
      <c r="QXV2" s="7"/>
      <c r="QXW2" s="7"/>
      <c r="QXX2" s="7"/>
      <c r="QXY2" s="7"/>
      <c r="QXZ2" s="7"/>
      <c r="QYA2" s="7"/>
      <c r="QYB2" s="7"/>
      <c r="QYC2" s="7"/>
      <c r="QYD2" s="7"/>
      <c r="QYE2" s="7"/>
      <c r="QYF2" s="7"/>
      <c r="QYG2" s="7"/>
      <c r="QYH2" s="7"/>
      <c r="QYI2" s="7"/>
      <c r="QYJ2" s="7"/>
      <c r="QYK2" s="7"/>
      <c r="QYL2" s="7"/>
      <c r="QYM2" s="7"/>
      <c r="QYN2" s="7"/>
      <c r="QYO2" s="7"/>
      <c r="QYP2" s="7"/>
      <c r="QYQ2" s="7"/>
      <c r="QYR2" s="7"/>
      <c r="QYS2" s="7"/>
      <c r="QYT2" s="7"/>
      <c r="QYU2" s="7"/>
      <c r="QYV2" s="7"/>
      <c r="QYW2" s="7"/>
      <c r="QYX2" s="7"/>
      <c r="QYY2" s="7"/>
      <c r="QYZ2" s="7"/>
      <c r="QZA2" s="7"/>
      <c r="QZB2" s="7"/>
      <c r="QZC2" s="7"/>
      <c r="QZD2" s="7"/>
      <c r="QZE2" s="7"/>
      <c r="QZF2" s="7"/>
      <c r="QZG2" s="7"/>
      <c r="QZH2" s="7"/>
      <c r="QZI2" s="7"/>
      <c r="QZJ2" s="7"/>
      <c r="QZK2" s="7"/>
      <c r="QZL2" s="7"/>
      <c r="QZM2" s="7"/>
      <c r="QZN2" s="7"/>
      <c r="QZO2" s="7"/>
      <c r="QZP2" s="7"/>
      <c r="QZQ2" s="7"/>
      <c r="QZR2" s="7"/>
      <c r="QZS2" s="7"/>
      <c r="QZT2" s="7"/>
      <c r="QZU2" s="7"/>
      <c r="QZV2" s="7"/>
      <c r="QZW2" s="7"/>
      <c r="QZX2" s="7"/>
      <c r="QZY2" s="7"/>
      <c r="QZZ2" s="7"/>
      <c r="RAA2" s="7"/>
      <c r="RAB2" s="7"/>
      <c r="RAC2" s="7"/>
      <c r="RAD2" s="7"/>
      <c r="RAE2" s="7"/>
      <c r="RAF2" s="7"/>
      <c r="RAG2" s="7"/>
      <c r="RAH2" s="7"/>
      <c r="RAI2" s="7"/>
      <c r="RAJ2" s="7"/>
      <c r="RAK2" s="7"/>
      <c r="RAL2" s="7"/>
      <c r="RAM2" s="7"/>
      <c r="RAN2" s="7"/>
      <c r="RAO2" s="7"/>
      <c r="RAP2" s="7"/>
      <c r="RAQ2" s="7"/>
      <c r="RAR2" s="7"/>
      <c r="RAS2" s="7"/>
      <c r="RAT2" s="7"/>
      <c r="RAU2" s="7"/>
      <c r="RAV2" s="7"/>
      <c r="RAW2" s="7"/>
      <c r="RAX2" s="7"/>
      <c r="RAY2" s="7"/>
      <c r="RAZ2" s="7"/>
      <c r="RBA2" s="7"/>
      <c r="RBB2" s="7"/>
      <c r="RBC2" s="7"/>
      <c r="RBD2" s="7"/>
      <c r="RBE2" s="7"/>
      <c r="RBF2" s="7"/>
      <c r="RBG2" s="7"/>
      <c r="RBH2" s="7"/>
      <c r="RBI2" s="7"/>
      <c r="RBJ2" s="7"/>
      <c r="RBK2" s="7"/>
      <c r="RBL2" s="7"/>
      <c r="RBM2" s="7"/>
      <c r="RBN2" s="7"/>
      <c r="RBO2" s="7"/>
      <c r="RBP2" s="7"/>
      <c r="RBQ2" s="7"/>
      <c r="RBR2" s="7"/>
      <c r="RBS2" s="7"/>
      <c r="RBT2" s="7"/>
      <c r="RBU2" s="7"/>
      <c r="RBV2" s="7"/>
      <c r="RBW2" s="7"/>
      <c r="RBX2" s="7"/>
      <c r="RBY2" s="7"/>
      <c r="RBZ2" s="7"/>
      <c r="RCA2" s="7"/>
      <c r="RCB2" s="7"/>
      <c r="RCC2" s="7"/>
      <c r="RCD2" s="7"/>
      <c r="RCE2" s="7"/>
      <c r="RCF2" s="7"/>
      <c r="RCG2" s="7"/>
      <c r="RCH2" s="7"/>
      <c r="RCI2" s="7"/>
      <c r="RCJ2" s="7"/>
      <c r="RCK2" s="7"/>
      <c r="RCL2" s="7"/>
      <c r="RCM2" s="7"/>
      <c r="RCN2" s="7"/>
      <c r="RCO2" s="7"/>
      <c r="RCP2" s="7"/>
      <c r="RCQ2" s="7"/>
      <c r="RCR2" s="7"/>
      <c r="RCS2" s="7"/>
      <c r="RCT2" s="7"/>
      <c r="RCU2" s="7"/>
      <c r="RCV2" s="7"/>
      <c r="RCW2" s="7"/>
      <c r="RCX2" s="7"/>
      <c r="RCY2" s="7"/>
      <c r="RCZ2" s="7"/>
      <c r="RDA2" s="7"/>
      <c r="RDB2" s="7"/>
      <c r="RDC2" s="7"/>
      <c r="RDD2" s="7"/>
      <c r="RDE2" s="7"/>
      <c r="RDF2" s="7"/>
      <c r="RDG2" s="7"/>
      <c r="RDH2" s="7"/>
      <c r="RDI2" s="7"/>
      <c r="RDJ2" s="7"/>
      <c r="RDK2" s="7"/>
      <c r="RDL2" s="7"/>
      <c r="RDM2" s="7"/>
      <c r="RDN2" s="7"/>
      <c r="RDO2" s="7"/>
      <c r="RDP2" s="7"/>
      <c r="RDQ2" s="7"/>
      <c r="RDR2" s="7"/>
      <c r="RDS2" s="7"/>
      <c r="RDT2" s="7"/>
      <c r="RDU2" s="7"/>
      <c r="RDV2" s="7"/>
      <c r="RDW2" s="7"/>
      <c r="RDX2" s="7"/>
      <c r="RDY2" s="7"/>
      <c r="RDZ2" s="7"/>
      <c r="REA2" s="7"/>
      <c r="REB2" s="7"/>
      <c r="REC2" s="7"/>
      <c r="RED2" s="7"/>
      <c r="REE2" s="7"/>
      <c r="REF2" s="7"/>
      <c r="REG2" s="7"/>
      <c r="REH2" s="7"/>
      <c r="REI2" s="7"/>
      <c r="REJ2" s="7"/>
      <c r="REK2" s="7"/>
      <c r="REL2" s="7"/>
      <c r="REM2" s="7"/>
      <c r="REN2" s="7"/>
      <c r="REO2" s="7"/>
      <c r="REP2" s="7"/>
      <c r="REQ2" s="7"/>
      <c r="RER2" s="7"/>
      <c r="RES2" s="7"/>
      <c r="RET2" s="7"/>
      <c r="REU2" s="7"/>
      <c r="REV2" s="7"/>
      <c r="REW2" s="7"/>
      <c r="REX2" s="7"/>
      <c r="REY2" s="7"/>
      <c r="REZ2" s="7"/>
      <c r="RFA2" s="7"/>
      <c r="RFB2" s="7"/>
      <c r="RFC2" s="7"/>
      <c r="RFD2" s="7"/>
      <c r="RFE2" s="7"/>
      <c r="RFF2" s="7"/>
      <c r="RFG2" s="7"/>
      <c r="RFH2" s="7"/>
      <c r="RFI2" s="7"/>
      <c r="RFJ2" s="7"/>
      <c r="RFK2" s="7"/>
      <c r="RFL2" s="7"/>
      <c r="RFM2" s="7"/>
      <c r="RFN2" s="7"/>
      <c r="RFO2" s="7"/>
      <c r="RFP2" s="7"/>
      <c r="RFQ2" s="7"/>
      <c r="RFR2" s="7"/>
      <c r="RFS2" s="7"/>
      <c r="RFT2" s="7"/>
      <c r="RFU2" s="7"/>
      <c r="RFV2" s="7"/>
      <c r="RFW2" s="7"/>
      <c r="RFX2" s="7"/>
      <c r="RFY2" s="7"/>
      <c r="RFZ2" s="7"/>
      <c r="RGA2" s="7"/>
      <c r="RGB2" s="7"/>
      <c r="RGC2" s="7"/>
      <c r="RGD2" s="7"/>
      <c r="RGE2" s="7"/>
      <c r="RGF2" s="7"/>
      <c r="RGG2" s="7"/>
      <c r="RGH2" s="7"/>
      <c r="RGI2" s="7"/>
      <c r="RGJ2" s="7"/>
      <c r="RGK2" s="7"/>
      <c r="RGL2" s="7"/>
      <c r="RGM2" s="7"/>
      <c r="RGN2" s="7"/>
      <c r="RGO2" s="7"/>
      <c r="RGP2" s="7"/>
      <c r="RGQ2" s="7"/>
      <c r="RGR2" s="7"/>
      <c r="RGS2" s="7"/>
      <c r="RGT2" s="7"/>
      <c r="RGU2" s="7"/>
      <c r="RGV2" s="7"/>
      <c r="RGW2" s="7"/>
      <c r="RGX2" s="7"/>
      <c r="RGY2" s="7"/>
      <c r="RGZ2" s="7"/>
      <c r="RHA2" s="7"/>
      <c r="RHB2" s="7"/>
      <c r="RHC2" s="7"/>
      <c r="RHD2" s="7"/>
      <c r="RHE2" s="7"/>
      <c r="RHF2" s="7"/>
      <c r="RHG2" s="7"/>
      <c r="RHH2" s="7"/>
      <c r="RHI2" s="7"/>
      <c r="RHJ2" s="7"/>
      <c r="RHK2" s="7"/>
      <c r="RHL2" s="7"/>
      <c r="RHM2" s="7"/>
      <c r="RHN2" s="7"/>
      <c r="RHO2" s="7"/>
      <c r="RHP2" s="7"/>
      <c r="RHQ2" s="7"/>
      <c r="RHR2" s="7"/>
      <c r="RHS2" s="7"/>
      <c r="RHT2" s="7"/>
      <c r="RHU2" s="7"/>
      <c r="RHV2" s="7"/>
      <c r="RHW2" s="7"/>
      <c r="RHX2" s="7"/>
      <c r="RHY2" s="7"/>
      <c r="RHZ2" s="7"/>
      <c r="RIA2" s="7"/>
      <c r="RIB2" s="7"/>
      <c r="RIC2" s="7"/>
      <c r="RID2" s="7"/>
      <c r="RIE2" s="7"/>
      <c r="RIF2" s="7"/>
      <c r="RIG2" s="7"/>
      <c r="RIH2" s="7"/>
      <c r="RII2" s="7"/>
      <c r="RIJ2" s="7"/>
      <c r="RIK2" s="7"/>
      <c r="RIL2" s="7"/>
      <c r="RIM2" s="7"/>
      <c r="RIN2" s="7"/>
      <c r="RIO2" s="7"/>
      <c r="RIP2" s="7"/>
      <c r="RIQ2" s="7"/>
      <c r="RIR2" s="7"/>
      <c r="RIS2" s="7"/>
      <c r="RIT2" s="7"/>
      <c r="RIU2" s="7"/>
      <c r="RIV2" s="7"/>
      <c r="RIW2" s="7"/>
      <c r="RIX2" s="7"/>
      <c r="RIY2" s="7"/>
      <c r="RIZ2" s="7"/>
      <c r="RJA2" s="7"/>
      <c r="RJB2" s="7"/>
      <c r="RJC2" s="7"/>
      <c r="RJD2" s="7"/>
      <c r="RJE2" s="7"/>
      <c r="RJF2" s="7"/>
      <c r="RJG2" s="7"/>
      <c r="RJH2" s="7"/>
      <c r="RJI2" s="7"/>
      <c r="RJJ2" s="7"/>
      <c r="RJK2" s="7"/>
      <c r="RJL2" s="7"/>
      <c r="RJM2" s="7"/>
      <c r="RJN2" s="7"/>
      <c r="RJO2" s="7"/>
      <c r="RJP2" s="7"/>
      <c r="RJQ2" s="7"/>
      <c r="RJR2" s="7"/>
      <c r="RJS2" s="7"/>
      <c r="RJT2" s="7"/>
      <c r="RJU2" s="7"/>
      <c r="RJV2" s="7"/>
      <c r="RJW2" s="7"/>
      <c r="RJX2" s="7"/>
      <c r="RJY2" s="7"/>
      <c r="RJZ2" s="7"/>
      <c r="RKA2" s="7"/>
      <c r="RKB2" s="7"/>
      <c r="RKC2" s="7"/>
      <c r="RKD2" s="7"/>
      <c r="RKE2" s="7"/>
      <c r="RKF2" s="7"/>
      <c r="RKG2" s="7"/>
      <c r="RKH2" s="7"/>
      <c r="RKI2" s="7"/>
      <c r="RKJ2" s="7"/>
      <c r="RKK2" s="7"/>
      <c r="RKL2" s="7"/>
      <c r="RKM2" s="7"/>
      <c r="RKN2" s="7"/>
      <c r="RKO2" s="7"/>
      <c r="RKP2" s="7"/>
      <c r="RKQ2" s="7"/>
      <c r="RKR2" s="7"/>
      <c r="RKS2" s="7"/>
      <c r="RKT2" s="7"/>
      <c r="RKU2" s="7"/>
      <c r="RKV2" s="7"/>
      <c r="RKW2" s="7"/>
      <c r="RKX2" s="7"/>
      <c r="RKY2" s="7"/>
      <c r="RKZ2" s="7"/>
      <c r="RLA2" s="7"/>
      <c r="RLB2" s="7"/>
      <c r="RLC2" s="7"/>
      <c r="RLD2" s="7"/>
      <c r="RLE2" s="7"/>
      <c r="RLF2" s="7"/>
      <c r="RLG2" s="7"/>
      <c r="RLH2" s="7"/>
      <c r="RLI2" s="7"/>
      <c r="RLJ2" s="7"/>
      <c r="RLK2" s="7"/>
      <c r="RLL2" s="7"/>
      <c r="RLM2" s="7"/>
      <c r="RLN2" s="7"/>
      <c r="RLO2" s="7"/>
      <c r="RLP2" s="7"/>
      <c r="RLQ2" s="7"/>
      <c r="RLR2" s="7"/>
      <c r="RLS2" s="7"/>
      <c r="RLT2" s="7"/>
      <c r="RLU2" s="7"/>
      <c r="RLV2" s="7"/>
      <c r="RLW2" s="7"/>
      <c r="RLX2" s="7"/>
      <c r="RLY2" s="7"/>
      <c r="RLZ2" s="7"/>
      <c r="RMA2" s="7"/>
      <c r="RMB2" s="7"/>
      <c r="RMC2" s="7"/>
      <c r="RMD2" s="7"/>
      <c r="RME2" s="7"/>
      <c r="RMF2" s="7"/>
      <c r="RMG2" s="7"/>
      <c r="RMH2" s="7"/>
      <c r="RMI2" s="7"/>
      <c r="RMJ2" s="7"/>
      <c r="RMK2" s="7"/>
      <c r="RML2" s="7"/>
      <c r="RMM2" s="7"/>
      <c r="RMN2" s="7"/>
      <c r="RMO2" s="7"/>
      <c r="RMP2" s="7"/>
      <c r="RMQ2" s="7"/>
      <c r="RMR2" s="7"/>
      <c r="RMS2" s="7"/>
      <c r="RMT2" s="7"/>
      <c r="RMU2" s="7"/>
      <c r="RMV2" s="7"/>
      <c r="RMW2" s="7"/>
      <c r="RMX2" s="7"/>
      <c r="RMY2" s="7"/>
      <c r="RMZ2" s="7"/>
      <c r="RNA2" s="7"/>
      <c r="RNB2" s="7"/>
      <c r="RNC2" s="7"/>
      <c r="RND2" s="7"/>
      <c r="RNE2" s="7"/>
      <c r="RNF2" s="7"/>
      <c r="RNG2" s="7"/>
      <c r="RNH2" s="7"/>
      <c r="RNI2" s="7"/>
      <c r="RNJ2" s="7"/>
      <c r="RNK2" s="7"/>
      <c r="RNL2" s="7"/>
      <c r="RNM2" s="7"/>
      <c r="RNN2" s="7"/>
      <c r="RNO2" s="7"/>
      <c r="RNP2" s="7"/>
      <c r="RNQ2" s="7"/>
      <c r="RNR2" s="7"/>
      <c r="RNS2" s="7"/>
      <c r="RNT2" s="7"/>
      <c r="RNU2" s="7"/>
      <c r="RNV2" s="7"/>
      <c r="RNW2" s="7"/>
      <c r="RNX2" s="7"/>
      <c r="RNY2" s="7"/>
      <c r="RNZ2" s="7"/>
      <c r="ROA2" s="7"/>
      <c r="ROB2" s="7"/>
      <c r="ROC2" s="7"/>
      <c r="ROD2" s="7"/>
      <c r="ROE2" s="7"/>
      <c r="ROF2" s="7"/>
      <c r="ROG2" s="7"/>
      <c r="ROH2" s="7"/>
      <c r="ROI2" s="7"/>
      <c r="ROJ2" s="7"/>
      <c r="ROK2" s="7"/>
      <c r="ROL2" s="7"/>
      <c r="ROM2" s="7"/>
      <c r="RON2" s="7"/>
      <c r="ROO2" s="7"/>
      <c r="ROP2" s="7"/>
      <c r="ROQ2" s="7"/>
      <c r="ROR2" s="7"/>
      <c r="ROS2" s="7"/>
      <c r="ROT2" s="7"/>
      <c r="ROU2" s="7"/>
      <c r="ROV2" s="7"/>
      <c r="ROW2" s="7"/>
      <c r="ROX2" s="7"/>
      <c r="ROY2" s="7"/>
      <c r="ROZ2" s="7"/>
      <c r="RPA2" s="7"/>
      <c r="RPB2" s="7"/>
      <c r="RPC2" s="7"/>
      <c r="RPD2" s="7"/>
      <c r="RPE2" s="7"/>
      <c r="RPF2" s="7"/>
      <c r="RPG2" s="7"/>
      <c r="RPH2" s="7"/>
      <c r="RPI2" s="7"/>
      <c r="RPJ2" s="7"/>
      <c r="RPK2" s="7"/>
      <c r="RPL2" s="7"/>
      <c r="RPM2" s="7"/>
      <c r="RPN2" s="7"/>
      <c r="RPO2" s="7"/>
      <c r="RPP2" s="7"/>
      <c r="RPQ2" s="7"/>
      <c r="RPR2" s="7"/>
      <c r="RPS2" s="7"/>
      <c r="RPT2" s="7"/>
      <c r="RPU2" s="7"/>
      <c r="RPV2" s="7"/>
      <c r="RPW2" s="7"/>
      <c r="RPX2" s="7"/>
      <c r="RPY2" s="7"/>
      <c r="RPZ2" s="7"/>
      <c r="RQA2" s="7"/>
      <c r="RQB2" s="7"/>
      <c r="RQC2" s="7"/>
      <c r="RQD2" s="7"/>
      <c r="RQE2" s="7"/>
      <c r="RQF2" s="7"/>
      <c r="RQG2" s="7"/>
      <c r="RQH2" s="7"/>
      <c r="RQI2" s="7"/>
      <c r="RQJ2" s="7"/>
      <c r="RQK2" s="7"/>
      <c r="RQL2" s="7"/>
      <c r="RQM2" s="7"/>
      <c r="RQN2" s="7"/>
      <c r="RQO2" s="7"/>
      <c r="RQP2" s="7"/>
      <c r="RQQ2" s="7"/>
      <c r="RQR2" s="7"/>
      <c r="RQS2" s="7"/>
      <c r="RQT2" s="7"/>
      <c r="RQU2" s="7"/>
      <c r="RQV2" s="7"/>
      <c r="RQW2" s="7"/>
      <c r="RQX2" s="7"/>
      <c r="RQY2" s="7"/>
      <c r="RQZ2" s="7"/>
      <c r="RRA2" s="7"/>
      <c r="RRB2" s="7"/>
      <c r="RRC2" s="7"/>
      <c r="RRD2" s="7"/>
      <c r="RRE2" s="7"/>
      <c r="RRF2" s="7"/>
      <c r="RRG2" s="7"/>
      <c r="RRH2" s="7"/>
      <c r="RRI2" s="7"/>
      <c r="RRJ2" s="7"/>
      <c r="RRK2" s="7"/>
      <c r="RRL2" s="7"/>
      <c r="RRM2" s="7"/>
      <c r="RRN2" s="7"/>
      <c r="RRO2" s="7"/>
      <c r="RRP2" s="7"/>
      <c r="RRQ2" s="7"/>
      <c r="RRR2" s="7"/>
      <c r="RRS2" s="7"/>
      <c r="RRT2" s="7"/>
      <c r="RRU2" s="7"/>
      <c r="RRV2" s="7"/>
      <c r="RRW2" s="7"/>
      <c r="RRX2" s="7"/>
      <c r="RRY2" s="7"/>
      <c r="RRZ2" s="7"/>
      <c r="RSA2" s="7"/>
      <c r="RSB2" s="7"/>
      <c r="RSC2" s="7"/>
      <c r="RSD2" s="7"/>
      <c r="RSE2" s="7"/>
      <c r="RSF2" s="7"/>
      <c r="RSG2" s="7"/>
      <c r="RSH2" s="7"/>
      <c r="RSI2" s="7"/>
      <c r="RSJ2" s="7"/>
      <c r="RSK2" s="7"/>
      <c r="RSL2" s="7"/>
      <c r="RSM2" s="7"/>
      <c r="RSN2" s="7"/>
      <c r="RSO2" s="7"/>
      <c r="RSP2" s="7"/>
      <c r="RSQ2" s="7"/>
      <c r="RSR2" s="7"/>
      <c r="RSS2" s="7"/>
      <c r="RST2" s="7"/>
      <c r="RSU2" s="7"/>
      <c r="RSV2" s="7"/>
      <c r="RSW2" s="7"/>
      <c r="RSX2" s="7"/>
      <c r="RSY2" s="7"/>
      <c r="RSZ2" s="7"/>
      <c r="RTA2" s="7"/>
      <c r="RTB2" s="7"/>
      <c r="RTC2" s="7"/>
      <c r="RTD2" s="7"/>
      <c r="RTE2" s="7"/>
      <c r="RTF2" s="7"/>
      <c r="RTG2" s="7"/>
      <c r="RTH2" s="7"/>
      <c r="RTI2" s="7"/>
      <c r="RTJ2" s="7"/>
      <c r="RTK2" s="7"/>
      <c r="RTL2" s="7"/>
      <c r="RTM2" s="7"/>
      <c r="RTN2" s="7"/>
      <c r="RTO2" s="7"/>
      <c r="RTP2" s="7"/>
      <c r="RTQ2" s="7"/>
      <c r="RTR2" s="7"/>
      <c r="RTS2" s="7"/>
      <c r="RTT2" s="7"/>
      <c r="RTU2" s="7"/>
      <c r="RTV2" s="7"/>
      <c r="RTW2" s="7"/>
      <c r="RTX2" s="7"/>
      <c r="RTY2" s="7"/>
      <c r="RTZ2" s="7"/>
      <c r="RUA2" s="7"/>
      <c r="RUB2" s="7"/>
      <c r="RUC2" s="7"/>
      <c r="RUD2" s="7"/>
      <c r="RUE2" s="7"/>
      <c r="RUF2" s="7"/>
      <c r="RUG2" s="7"/>
      <c r="RUH2" s="7"/>
      <c r="RUI2" s="7"/>
      <c r="RUJ2" s="7"/>
      <c r="RUK2" s="7"/>
      <c r="RUL2" s="7"/>
      <c r="RUM2" s="7"/>
      <c r="RUN2" s="7"/>
      <c r="RUO2" s="7"/>
      <c r="RUP2" s="7"/>
      <c r="RUQ2" s="7"/>
      <c r="RUR2" s="7"/>
      <c r="RUS2" s="7"/>
      <c r="RUT2" s="7"/>
      <c r="RUU2" s="7"/>
      <c r="RUV2" s="7"/>
      <c r="RUW2" s="7"/>
      <c r="RUX2" s="7"/>
      <c r="RUY2" s="7"/>
      <c r="RUZ2" s="7"/>
      <c r="RVA2" s="7"/>
      <c r="RVB2" s="7"/>
      <c r="RVC2" s="7"/>
      <c r="RVD2" s="7"/>
      <c r="RVE2" s="7"/>
      <c r="RVF2" s="7"/>
      <c r="RVG2" s="7"/>
      <c r="RVH2" s="7"/>
      <c r="RVI2" s="7"/>
      <c r="RVJ2" s="7"/>
      <c r="RVK2" s="7"/>
      <c r="RVL2" s="7"/>
      <c r="RVM2" s="7"/>
      <c r="RVN2" s="7"/>
      <c r="RVO2" s="7"/>
      <c r="RVP2" s="7"/>
      <c r="RVQ2" s="7"/>
      <c r="RVR2" s="7"/>
      <c r="RVS2" s="7"/>
      <c r="RVT2" s="7"/>
      <c r="RVU2" s="7"/>
      <c r="RVV2" s="7"/>
      <c r="RVW2" s="7"/>
      <c r="RVX2" s="7"/>
      <c r="RVY2" s="7"/>
      <c r="RVZ2" s="7"/>
      <c r="RWA2" s="7"/>
      <c r="RWB2" s="7"/>
      <c r="RWC2" s="7"/>
      <c r="RWD2" s="7"/>
      <c r="RWE2" s="7"/>
      <c r="RWF2" s="7"/>
      <c r="RWG2" s="7"/>
      <c r="RWH2" s="7"/>
      <c r="RWI2" s="7"/>
      <c r="RWJ2" s="7"/>
      <c r="RWK2" s="7"/>
      <c r="RWL2" s="7"/>
      <c r="RWM2" s="7"/>
      <c r="RWN2" s="7"/>
      <c r="RWO2" s="7"/>
      <c r="RWP2" s="7"/>
      <c r="RWQ2" s="7"/>
      <c r="RWR2" s="7"/>
      <c r="RWS2" s="7"/>
      <c r="RWT2" s="7"/>
      <c r="RWU2" s="7"/>
      <c r="RWV2" s="7"/>
      <c r="RWW2" s="7"/>
      <c r="RWX2" s="7"/>
      <c r="RWY2" s="7"/>
      <c r="RWZ2" s="7"/>
      <c r="RXA2" s="7"/>
      <c r="RXB2" s="7"/>
      <c r="RXC2" s="7"/>
      <c r="RXD2" s="7"/>
      <c r="RXE2" s="7"/>
      <c r="RXF2" s="7"/>
      <c r="RXG2" s="7"/>
      <c r="RXH2" s="7"/>
      <c r="RXI2" s="7"/>
      <c r="RXJ2" s="7"/>
      <c r="RXK2" s="7"/>
      <c r="RXL2" s="7"/>
      <c r="RXM2" s="7"/>
      <c r="RXN2" s="7"/>
      <c r="RXO2" s="7"/>
      <c r="RXP2" s="7"/>
      <c r="RXQ2" s="7"/>
      <c r="RXR2" s="7"/>
      <c r="RXS2" s="7"/>
      <c r="RXT2" s="7"/>
      <c r="RXU2" s="7"/>
      <c r="RXV2" s="7"/>
      <c r="RXW2" s="7"/>
      <c r="RXX2" s="7"/>
      <c r="RXY2" s="7"/>
      <c r="RXZ2" s="7"/>
      <c r="RYA2" s="7"/>
      <c r="RYB2" s="7"/>
      <c r="RYC2" s="7"/>
      <c r="RYD2" s="7"/>
      <c r="RYE2" s="7"/>
      <c r="RYF2" s="7"/>
      <c r="RYG2" s="7"/>
      <c r="RYH2" s="7"/>
      <c r="RYI2" s="7"/>
      <c r="RYJ2" s="7"/>
      <c r="RYK2" s="7"/>
      <c r="RYL2" s="7"/>
      <c r="RYM2" s="7"/>
      <c r="RYN2" s="7"/>
      <c r="RYO2" s="7"/>
      <c r="RYP2" s="7"/>
      <c r="RYQ2" s="7"/>
      <c r="RYR2" s="7"/>
      <c r="RYS2" s="7"/>
      <c r="RYT2" s="7"/>
      <c r="RYU2" s="7"/>
      <c r="RYV2" s="7"/>
      <c r="RYW2" s="7"/>
      <c r="RYX2" s="7"/>
      <c r="RYY2" s="7"/>
      <c r="RYZ2" s="7"/>
      <c r="RZA2" s="7"/>
      <c r="RZB2" s="7"/>
      <c r="RZC2" s="7"/>
      <c r="RZD2" s="7"/>
      <c r="RZE2" s="7"/>
      <c r="RZF2" s="7"/>
      <c r="RZG2" s="7"/>
      <c r="RZH2" s="7"/>
      <c r="RZI2" s="7"/>
      <c r="RZJ2" s="7"/>
      <c r="RZK2" s="7"/>
      <c r="RZL2" s="7"/>
      <c r="RZM2" s="7"/>
      <c r="RZN2" s="7"/>
      <c r="RZO2" s="7"/>
      <c r="RZP2" s="7"/>
      <c r="RZQ2" s="7"/>
      <c r="RZR2" s="7"/>
      <c r="RZS2" s="7"/>
      <c r="RZT2" s="7"/>
      <c r="RZU2" s="7"/>
      <c r="RZV2" s="7"/>
      <c r="RZW2" s="7"/>
      <c r="RZX2" s="7"/>
      <c r="RZY2" s="7"/>
      <c r="RZZ2" s="7"/>
      <c r="SAA2" s="7"/>
      <c r="SAB2" s="7"/>
      <c r="SAC2" s="7"/>
      <c r="SAD2" s="7"/>
      <c r="SAE2" s="7"/>
      <c r="SAF2" s="7"/>
      <c r="SAG2" s="7"/>
      <c r="SAH2" s="7"/>
      <c r="SAI2" s="7"/>
      <c r="SAJ2" s="7"/>
      <c r="SAK2" s="7"/>
      <c r="SAL2" s="7"/>
      <c r="SAM2" s="7"/>
      <c r="SAN2" s="7"/>
      <c r="SAO2" s="7"/>
      <c r="SAP2" s="7"/>
      <c r="SAQ2" s="7"/>
      <c r="SAR2" s="7"/>
      <c r="SAS2" s="7"/>
      <c r="SAT2" s="7"/>
      <c r="SAU2" s="7"/>
      <c r="SAV2" s="7"/>
      <c r="SAW2" s="7"/>
      <c r="SAX2" s="7"/>
      <c r="SAY2" s="7"/>
      <c r="SAZ2" s="7"/>
      <c r="SBA2" s="7"/>
      <c r="SBB2" s="7"/>
      <c r="SBC2" s="7"/>
      <c r="SBD2" s="7"/>
      <c r="SBE2" s="7"/>
      <c r="SBF2" s="7"/>
      <c r="SBG2" s="7"/>
      <c r="SBH2" s="7"/>
      <c r="SBI2" s="7"/>
      <c r="SBJ2" s="7"/>
      <c r="SBK2" s="7"/>
      <c r="SBL2" s="7"/>
      <c r="SBM2" s="7"/>
      <c r="SBN2" s="7"/>
      <c r="SBO2" s="7"/>
      <c r="SBP2" s="7"/>
      <c r="SBQ2" s="7"/>
      <c r="SBR2" s="7"/>
      <c r="SBS2" s="7"/>
      <c r="SBT2" s="7"/>
      <c r="SBU2" s="7"/>
      <c r="SBV2" s="7"/>
      <c r="SBW2" s="7"/>
      <c r="SBX2" s="7"/>
      <c r="SBY2" s="7"/>
      <c r="SBZ2" s="7"/>
      <c r="SCA2" s="7"/>
      <c r="SCB2" s="7"/>
      <c r="SCC2" s="7"/>
      <c r="SCD2" s="7"/>
      <c r="SCE2" s="7"/>
      <c r="SCF2" s="7"/>
      <c r="SCG2" s="7"/>
      <c r="SCH2" s="7"/>
      <c r="SCI2" s="7"/>
      <c r="SCJ2" s="7"/>
      <c r="SCK2" s="7"/>
      <c r="SCL2" s="7"/>
      <c r="SCM2" s="7"/>
      <c r="SCN2" s="7"/>
      <c r="SCO2" s="7"/>
      <c r="SCP2" s="7"/>
      <c r="SCQ2" s="7"/>
      <c r="SCR2" s="7"/>
      <c r="SCS2" s="7"/>
      <c r="SCT2" s="7"/>
      <c r="SCU2" s="7"/>
      <c r="SCV2" s="7"/>
      <c r="SCW2" s="7"/>
      <c r="SCX2" s="7"/>
      <c r="SCY2" s="7"/>
      <c r="SCZ2" s="7"/>
      <c r="SDA2" s="7"/>
      <c r="SDB2" s="7"/>
      <c r="SDC2" s="7"/>
      <c r="SDD2" s="7"/>
      <c r="SDE2" s="7"/>
      <c r="SDF2" s="7"/>
      <c r="SDG2" s="7"/>
      <c r="SDH2" s="7"/>
      <c r="SDI2" s="7"/>
      <c r="SDJ2" s="7"/>
      <c r="SDK2" s="7"/>
      <c r="SDL2" s="7"/>
      <c r="SDM2" s="7"/>
      <c r="SDN2" s="7"/>
      <c r="SDO2" s="7"/>
      <c r="SDP2" s="7"/>
      <c r="SDQ2" s="7"/>
      <c r="SDR2" s="7"/>
      <c r="SDS2" s="7"/>
      <c r="SDT2" s="7"/>
      <c r="SDU2" s="7"/>
      <c r="SDV2" s="7"/>
      <c r="SDW2" s="7"/>
      <c r="SDX2" s="7"/>
      <c r="SDY2" s="7"/>
      <c r="SDZ2" s="7"/>
      <c r="SEA2" s="7"/>
      <c r="SEB2" s="7"/>
      <c r="SEC2" s="7"/>
      <c r="SED2" s="7"/>
      <c r="SEE2" s="7"/>
      <c r="SEF2" s="7"/>
      <c r="SEG2" s="7"/>
      <c r="SEH2" s="7"/>
      <c r="SEI2" s="7"/>
      <c r="SEJ2" s="7"/>
      <c r="SEK2" s="7"/>
      <c r="SEL2" s="7"/>
      <c r="SEM2" s="7"/>
      <c r="SEN2" s="7"/>
      <c r="SEO2" s="7"/>
      <c r="SEP2" s="7"/>
      <c r="SEQ2" s="7"/>
      <c r="SER2" s="7"/>
      <c r="SES2" s="7"/>
      <c r="SET2" s="7"/>
      <c r="SEU2" s="7"/>
      <c r="SEV2" s="7"/>
      <c r="SEW2" s="7"/>
      <c r="SEX2" s="7"/>
      <c r="SEY2" s="7"/>
      <c r="SEZ2" s="7"/>
      <c r="SFA2" s="7"/>
      <c r="SFB2" s="7"/>
      <c r="SFC2" s="7"/>
      <c r="SFD2" s="7"/>
      <c r="SFE2" s="7"/>
      <c r="SFF2" s="7"/>
      <c r="SFG2" s="7"/>
      <c r="SFH2" s="7"/>
      <c r="SFI2" s="7"/>
      <c r="SFJ2" s="7"/>
      <c r="SFK2" s="7"/>
      <c r="SFL2" s="7"/>
      <c r="SFM2" s="7"/>
      <c r="SFN2" s="7"/>
      <c r="SFO2" s="7"/>
      <c r="SFP2" s="7"/>
      <c r="SFQ2" s="7"/>
      <c r="SFR2" s="7"/>
      <c r="SFS2" s="7"/>
      <c r="SFT2" s="7"/>
      <c r="SFU2" s="7"/>
      <c r="SFV2" s="7"/>
      <c r="SFW2" s="7"/>
      <c r="SFX2" s="7"/>
      <c r="SFY2" s="7"/>
      <c r="SFZ2" s="7"/>
      <c r="SGA2" s="7"/>
      <c r="SGB2" s="7"/>
      <c r="SGC2" s="7"/>
      <c r="SGD2" s="7"/>
      <c r="SGE2" s="7"/>
      <c r="SGF2" s="7"/>
      <c r="SGG2" s="7"/>
      <c r="SGH2" s="7"/>
      <c r="SGI2" s="7"/>
      <c r="SGJ2" s="7"/>
      <c r="SGK2" s="7"/>
      <c r="SGL2" s="7"/>
      <c r="SGM2" s="7"/>
      <c r="SGN2" s="7"/>
      <c r="SGO2" s="7"/>
      <c r="SGP2" s="7"/>
      <c r="SGQ2" s="7"/>
      <c r="SGR2" s="7"/>
      <c r="SGS2" s="7"/>
      <c r="SGT2" s="7"/>
      <c r="SGU2" s="7"/>
      <c r="SGV2" s="7"/>
      <c r="SGW2" s="7"/>
      <c r="SGX2" s="7"/>
      <c r="SGY2" s="7"/>
      <c r="SGZ2" s="7"/>
      <c r="SHA2" s="7"/>
      <c r="SHB2" s="7"/>
      <c r="SHC2" s="7"/>
      <c r="SHD2" s="7"/>
      <c r="SHE2" s="7"/>
      <c r="SHF2" s="7"/>
      <c r="SHG2" s="7"/>
      <c r="SHH2" s="7"/>
      <c r="SHI2" s="7"/>
      <c r="SHJ2" s="7"/>
      <c r="SHK2" s="7"/>
      <c r="SHL2" s="7"/>
      <c r="SHM2" s="7"/>
      <c r="SHN2" s="7"/>
      <c r="SHO2" s="7"/>
      <c r="SHP2" s="7"/>
      <c r="SHQ2" s="7"/>
      <c r="SHR2" s="7"/>
      <c r="SHS2" s="7"/>
      <c r="SHT2" s="7"/>
      <c r="SHU2" s="7"/>
      <c r="SHV2" s="7"/>
      <c r="SHW2" s="7"/>
      <c r="SHX2" s="7"/>
      <c r="SHY2" s="7"/>
      <c r="SHZ2" s="7"/>
      <c r="SIA2" s="7"/>
      <c r="SIB2" s="7"/>
      <c r="SIC2" s="7"/>
      <c r="SID2" s="7"/>
      <c r="SIE2" s="7"/>
      <c r="SIF2" s="7"/>
      <c r="SIG2" s="7"/>
      <c r="SIH2" s="7"/>
      <c r="SII2" s="7"/>
      <c r="SIJ2" s="7"/>
      <c r="SIK2" s="7"/>
      <c r="SIL2" s="7"/>
      <c r="SIM2" s="7"/>
      <c r="SIN2" s="7"/>
      <c r="SIO2" s="7"/>
      <c r="SIP2" s="7"/>
      <c r="SIQ2" s="7"/>
      <c r="SIR2" s="7"/>
      <c r="SIS2" s="7"/>
      <c r="SIT2" s="7"/>
      <c r="SIU2" s="7"/>
      <c r="SIV2" s="7"/>
      <c r="SIW2" s="7"/>
      <c r="SIX2" s="7"/>
      <c r="SIY2" s="7"/>
      <c r="SIZ2" s="7"/>
      <c r="SJA2" s="7"/>
      <c r="SJB2" s="7"/>
      <c r="SJC2" s="7"/>
      <c r="SJD2" s="7"/>
      <c r="SJE2" s="7"/>
      <c r="SJF2" s="7"/>
      <c r="SJG2" s="7"/>
      <c r="SJH2" s="7"/>
      <c r="SJI2" s="7"/>
      <c r="SJJ2" s="7"/>
      <c r="SJK2" s="7"/>
      <c r="SJL2" s="7"/>
      <c r="SJM2" s="7"/>
      <c r="SJN2" s="7"/>
      <c r="SJO2" s="7"/>
      <c r="SJP2" s="7"/>
      <c r="SJQ2" s="7"/>
      <c r="SJR2" s="7"/>
      <c r="SJS2" s="7"/>
      <c r="SJT2" s="7"/>
      <c r="SJU2" s="7"/>
      <c r="SJV2" s="7"/>
      <c r="SJW2" s="7"/>
      <c r="SJX2" s="7"/>
      <c r="SJY2" s="7"/>
      <c r="SJZ2" s="7"/>
      <c r="SKA2" s="7"/>
      <c r="SKB2" s="7"/>
      <c r="SKC2" s="7"/>
      <c r="SKD2" s="7"/>
      <c r="SKE2" s="7"/>
      <c r="SKF2" s="7"/>
      <c r="SKG2" s="7"/>
      <c r="SKH2" s="7"/>
      <c r="SKI2" s="7"/>
      <c r="SKJ2" s="7"/>
      <c r="SKK2" s="7"/>
      <c r="SKL2" s="7"/>
      <c r="SKM2" s="7"/>
      <c r="SKN2" s="7"/>
      <c r="SKO2" s="7"/>
      <c r="SKP2" s="7"/>
      <c r="SKQ2" s="7"/>
      <c r="SKR2" s="7"/>
      <c r="SKS2" s="7"/>
      <c r="SKT2" s="7"/>
      <c r="SKU2" s="7"/>
      <c r="SKV2" s="7"/>
      <c r="SKW2" s="7"/>
      <c r="SKX2" s="7"/>
      <c r="SKY2" s="7"/>
      <c r="SKZ2" s="7"/>
      <c r="SLA2" s="7"/>
      <c r="SLB2" s="7"/>
      <c r="SLC2" s="7"/>
      <c r="SLD2" s="7"/>
      <c r="SLE2" s="7"/>
      <c r="SLF2" s="7"/>
      <c r="SLG2" s="7"/>
      <c r="SLH2" s="7"/>
      <c r="SLI2" s="7"/>
      <c r="SLJ2" s="7"/>
      <c r="SLK2" s="7"/>
      <c r="SLL2" s="7"/>
      <c r="SLM2" s="7"/>
      <c r="SLN2" s="7"/>
      <c r="SLO2" s="7"/>
      <c r="SLP2" s="7"/>
      <c r="SLQ2" s="7"/>
      <c r="SLR2" s="7"/>
      <c r="SLS2" s="7"/>
      <c r="SLT2" s="7"/>
      <c r="SLU2" s="7"/>
      <c r="SLV2" s="7"/>
      <c r="SLW2" s="7"/>
      <c r="SLX2" s="7"/>
      <c r="SLY2" s="7"/>
      <c r="SLZ2" s="7"/>
      <c r="SMA2" s="7"/>
      <c r="SMB2" s="7"/>
      <c r="SMC2" s="7"/>
      <c r="SMD2" s="7"/>
      <c r="SME2" s="7"/>
      <c r="SMF2" s="7"/>
      <c r="SMG2" s="7"/>
      <c r="SMH2" s="7"/>
      <c r="SMI2" s="7"/>
      <c r="SMJ2" s="7"/>
      <c r="SMK2" s="7"/>
      <c r="SML2" s="7"/>
      <c r="SMM2" s="7"/>
      <c r="SMN2" s="7"/>
      <c r="SMO2" s="7"/>
      <c r="SMP2" s="7"/>
      <c r="SMQ2" s="7"/>
      <c r="SMR2" s="7"/>
      <c r="SMS2" s="7"/>
      <c r="SMT2" s="7"/>
      <c r="SMU2" s="7"/>
      <c r="SMV2" s="7"/>
      <c r="SMW2" s="7"/>
      <c r="SMX2" s="7"/>
      <c r="SMY2" s="7"/>
      <c r="SMZ2" s="7"/>
      <c r="SNA2" s="7"/>
      <c r="SNB2" s="7"/>
      <c r="SNC2" s="7"/>
      <c r="SND2" s="7"/>
      <c r="SNE2" s="7"/>
      <c r="SNF2" s="7"/>
      <c r="SNG2" s="7"/>
      <c r="SNH2" s="7"/>
      <c r="SNI2" s="7"/>
      <c r="SNJ2" s="7"/>
      <c r="SNK2" s="7"/>
      <c r="SNL2" s="7"/>
      <c r="SNM2" s="7"/>
      <c r="SNN2" s="7"/>
      <c r="SNO2" s="7"/>
      <c r="SNP2" s="7"/>
      <c r="SNQ2" s="7"/>
      <c r="SNR2" s="7"/>
      <c r="SNS2" s="7"/>
      <c r="SNT2" s="7"/>
      <c r="SNU2" s="7"/>
      <c r="SNV2" s="7"/>
      <c r="SNW2" s="7"/>
      <c r="SNX2" s="7"/>
      <c r="SNY2" s="7"/>
      <c r="SNZ2" s="7"/>
      <c r="SOA2" s="7"/>
      <c r="SOB2" s="7"/>
      <c r="SOC2" s="7"/>
      <c r="SOD2" s="7"/>
      <c r="SOE2" s="7"/>
      <c r="SOF2" s="7"/>
      <c r="SOG2" s="7"/>
      <c r="SOH2" s="7"/>
      <c r="SOI2" s="7"/>
      <c r="SOJ2" s="7"/>
      <c r="SOK2" s="7"/>
      <c r="SOL2" s="7"/>
      <c r="SOM2" s="7"/>
      <c r="SON2" s="7"/>
      <c r="SOO2" s="7"/>
      <c r="SOP2" s="7"/>
      <c r="SOQ2" s="7"/>
      <c r="SOR2" s="7"/>
      <c r="SOS2" s="7"/>
      <c r="SOT2" s="7"/>
      <c r="SOU2" s="7"/>
      <c r="SOV2" s="7"/>
      <c r="SOW2" s="7"/>
      <c r="SOX2" s="7"/>
      <c r="SOY2" s="7"/>
      <c r="SOZ2" s="7"/>
      <c r="SPA2" s="7"/>
      <c r="SPB2" s="7"/>
      <c r="SPC2" s="7"/>
      <c r="SPD2" s="7"/>
      <c r="SPE2" s="7"/>
      <c r="SPF2" s="7"/>
      <c r="SPG2" s="7"/>
      <c r="SPH2" s="7"/>
      <c r="SPI2" s="7"/>
      <c r="SPJ2" s="7"/>
      <c r="SPK2" s="7"/>
      <c r="SPL2" s="7"/>
      <c r="SPM2" s="7"/>
      <c r="SPN2" s="7"/>
      <c r="SPO2" s="7"/>
      <c r="SPP2" s="7"/>
      <c r="SPQ2" s="7"/>
      <c r="SPR2" s="7"/>
      <c r="SPS2" s="7"/>
      <c r="SPT2" s="7"/>
      <c r="SPU2" s="7"/>
      <c r="SPV2" s="7"/>
      <c r="SPW2" s="7"/>
      <c r="SPX2" s="7"/>
      <c r="SPY2" s="7"/>
      <c r="SPZ2" s="7"/>
      <c r="SQA2" s="7"/>
      <c r="SQB2" s="7"/>
      <c r="SQC2" s="7"/>
      <c r="SQD2" s="7"/>
      <c r="SQE2" s="7"/>
      <c r="SQF2" s="7"/>
      <c r="SQG2" s="7"/>
      <c r="SQH2" s="7"/>
      <c r="SQI2" s="7"/>
      <c r="SQJ2" s="7"/>
      <c r="SQK2" s="7"/>
      <c r="SQL2" s="7"/>
      <c r="SQM2" s="7"/>
      <c r="SQN2" s="7"/>
      <c r="SQO2" s="7"/>
      <c r="SQP2" s="7"/>
      <c r="SQQ2" s="7"/>
      <c r="SQR2" s="7"/>
      <c r="SQS2" s="7"/>
      <c r="SQT2" s="7"/>
      <c r="SQU2" s="7"/>
      <c r="SQV2" s="7"/>
      <c r="SQW2" s="7"/>
      <c r="SQX2" s="7"/>
      <c r="SQY2" s="7"/>
      <c r="SQZ2" s="7"/>
      <c r="SRA2" s="7"/>
      <c r="SRB2" s="7"/>
      <c r="SRC2" s="7"/>
      <c r="SRD2" s="7"/>
      <c r="SRE2" s="7"/>
      <c r="SRF2" s="7"/>
      <c r="SRG2" s="7"/>
      <c r="SRH2" s="7"/>
      <c r="SRI2" s="7"/>
      <c r="SRJ2" s="7"/>
      <c r="SRK2" s="7"/>
      <c r="SRL2" s="7"/>
      <c r="SRM2" s="7"/>
      <c r="SRN2" s="7"/>
      <c r="SRO2" s="7"/>
      <c r="SRP2" s="7"/>
      <c r="SRQ2" s="7"/>
      <c r="SRR2" s="7"/>
      <c r="SRS2" s="7"/>
      <c r="SRT2" s="7"/>
      <c r="SRU2" s="7"/>
      <c r="SRV2" s="7"/>
      <c r="SRW2" s="7"/>
      <c r="SRX2" s="7"/>
      <c r="SRY2" s="7"/>
      <c r="SRZ2" s="7"/>
      <c r="SSA2" s="7"/>
      <c r="SSB2" s="7"/>
      <c r="SSC2" s="7"/>
      <c r="SSD2" s="7"/>
      <c r="SSE2" s="7"/>
      <c r="SSF2" s="7"/>
      <c r="SSG2" s="7"/>
      <c r="SSH2" s="7"/>
      <c r="SSI2" s="7"/>
      <c r="SSJ2" s="7"/>
      <c r="SSK2" s="7"/>
      <c r="SSL2" s="7"/>
      <c r="SSM2" s="7"/>
      <c r="SSN2" s="7"/>
      <c r="SSO2" s="7"/>
      <c r="SSP2" s="7"/>
      <c r="SSQ2" s="7"/>
      <c r="SSR2" s="7"/>
      <c r="SSS2" s="7"/>
      <c r="SST2" s="7"/>
      <c r="SSU2" s="7"/>
      <c r="SSV2" s="7"/>
      <c r="SSW2" s="7"/>
      <c r="SSX2" s="7"/>
      <c r="SSY2" s="7"/>
      <c r="SSZ2" s="7"/>
      <c r="STA2" s="7"/>
      <c r="STB2" s="7"/>
      <c r="STC2" s="7"/>
      <c r="STD2" s="7"/>
      <c r="STE2" s="7"/>
      <c r="STF2" s="7"/>
      <c r="STG2" s="7"/>
      <c r="STH2" s="7"/>
      <c r="STI2" s="7"/>
      <c r="STJ2" s="7"/>
      <c r="STK2" s="7"/>
      <c r="STL2" s="7"/>
      <c r="STM2" s="7"/>
      <c r="STN2" s="7"/>
      <c r="STO2" s="7"/>
      <c r="STP2" s="7"/>
      <c r="STQ2" s="7"/>
      <c r="STR2" s="7"/>
      <c r="STS2" s="7"/>
      <c r="STT2" s="7"/>
      <c r="STU2" s="7"/>
      <c r="STV2" s="7"/>
      <c r="STW2" s="7"/>
      <c r="STX2" s="7"/>
      <c r="STY2" s="7"/>
      <c r="STZ2" s="7"/>
      <c r="SUA2" s="7"/>
      <c r="SUB2" s="7"/>
      <c r="SUC2" s="7"/>
      <c r="SUD2" s="7"/>
      <c r="SUE2" s="7"/>
      <c r="SUF2" s="7"/>
      <c r="SUG2" s="7"/>
      <c r="SUH2" s="7"/>
      <c r="SUI2" s="7"/>
      <c r="SUJ2" s="7"/>
      <c r="SUK2" s="7"/>
      <c r="SUL2" s="7"/>
      <c r="SUM2" s="7"/>
      <c r="SUN2" s="7"/>
      <c r="SUO2" s="7"/>
      <c r="SUP2" s="7"/>
      <c r="SUQ2" s="7"/>
      <c r="SUR2" s="7"/>
      <c r="SUS2" s="7"/>
      <c r="SUT2" s="7"/>
      <c r="SUU2" s="7"/>
      <c r="SUV2" s="7"/>
      <c r="SUW2" s="7"/>
      <c r="SUX2" s="7"/>
      <c r="SUY2" s="7"/>
      <c r="SUZ2" s="7"/>
      <c r="SVA2" s="7"/>
      <c r="SVB2" s="7"/>
      <c r="SVC2" s="7"/>
      <c r="SVD2" s="7"/>
      <c r="SVE2" s="7"/>
      <c r="SVF2" s="7"/>
      <c r="SVG2" s="7"/>
      <c r="SVH2" s="7"/>
      <c r="SVI2" s="7"/>
      <c r="SVJ2" s="7"/>
      <c r="SVK2" s="7"/>
      <c r="SVL2" s="7"/>
      <c r="SVM2" s="7"/>
      <c r="SVN2" s="7"/>
      <c r="SVO2" s="7"/>
      <c r="SVP2" s="7"/>
      <c r="SVQ2" s="7"/>
      <c r="SVR2" s="7"/>
      <c r="SVS2" s="7"/>
      <c r="SVT2" s="7"/>
      <c r="SVU2" s="7"/>
      <c r="SVV2" s="7"/>
      <c r="SVW2" s="7"/>
      <c r="SVX2" s="7"/>
      <c r="SVY2" s="7"/>
      <c r="SVZ2" s="7"/>
      <c r="SWA2" s="7"/>
      <c r="SWB2" s="7"/>
      <c r="SWC2" s="7"/>
      <c r="SWD2" s="7"/>
      <c r="SWE2" s="7"/>
      <c r="SWF2" s="7"/>
      <c r="SWG2" s="7"/>
      <c r="SWH2" s="7"/>
      <c r="SWI2" s="7"/>
      <c r="SWJ2" s="7"/>
      <c r="SWK2" s="7"/>
      <c r="SWL2" s="7"/>
      <c r="SWM2" s="7"/>
      <c r="SWN2" s="7"/>
      <c r="SWO2" s="7"/>
      <c r="SWP2" s="7"/>
      <c r="SWQ2" s="7"/>
      <c r="SWR2" s="7"/>
      <c r="SWS2" s="7"/>
      <c r="SWT2" s="7"/>
      <c r="SWU2" s="7"/>
      <c r="SWV2" s="7"/>
      <c r="SWW2" s="7"/>
      <c r="SWX2" s="7"/>
      <c r="SWY2" s="7"/>
      <c r="SWZ2" s="7"/>
      <c r="SXA2" s="7"/>
      <c r="SXB2" s="7"/>
      <c r="SXC2" s="7"/>
      <c r="SXD2" s="7"/>
      <c r="SXE2" s="7"/>
      <c r="SXF2" s="7"/>
      <c r="SXG2" s="7"/>
      <c r="SXH2" s="7"/>
      <c r="SXI2" s="7"/>
      <c r="SXJ2" s="7"/>
      <c r="SXK2" s="7"/>
      <c r="SXL2" s="7"/>
      <c r="SXM2" s="7"/>
      <c r="SXN2" s="7"/>
      <c r="SXO2" s="7"/>
      <c r="SXP2" s="7"/>
      <c r="SXQ2" s="7"/>
      <c r="SXR2" s="7"/>
      <c r="SXS2" s="7"/>
      <c r="SXT2" s="7"/>
      <c r="SXU2" s="7"/>
      <c r="SXV2" s="7"/>
      <c r="SXW2" s="7"/>
      <c r="SXX2" s="7"/>
      <c r="SXY2" s="7"/>
      <c r="SXZ2" s="7"/>
      <c r="SYA2" s="7"/>
      <c r="SYB2" s="7"/>
      <c r="SYC2" s="7"/>
      <c r="SYD2" s="7"/>
      <c r="SYE2" s="7"/>
      <c r="SYF2" s="7"/>
      <c r="SYG2" s="7"/>
      <c r="SYH2" s="7"/>
      <c r="SYI2" s="7"/>
      <c r="SYJ2" s="7"/>
      <c r="SYK2" s="7"/>
      <c r="SYL2" s="7"/>
      <c r="SYM2" s="7"/>
      <c r="SYN2" s="7"/>
      <c r="SYO2" s="7"/>
      <c r="SYP2" s="7"/>
      <c r="SYQ2" s="7"/>
      <c r="SYR2" s="7"/>
      <c r="SYS2" s="7"/>
      <c r="SYT2" s="7"/>
      <c r="SYU2" s="7"/>
      <c r="SYV2" s="7"/>
      <c r="SYW2" s="7"/>
      <c r="SYX2" s="7"/>
      <c r="SYY2" s="7"/>
      <c r="SYZ2" s="7"/>
      <c r="SZA2" s="7"/>
      <c r="SZB2" s="7"/>
      <c r="SZC2" s="7"/>
      <c r="SZD2" s="7"/>
      <c r="SZE2" s="7"/>
      <c r="SZF2" s="7"/>
      <c r="SZG2" s="7"/>
      <c r="SZH2" s="7"/>
      <c r="SZI2" s="7"/>
      <c r="SZJ2" s="7"/>
      <c r="SZK2" s="7"/>
      <c r="SZL2" s="7"/>
      <c r="SZM2" s="7"/>
      <c r="SZN2" s="7"/>
      <c r="SZO2" s="7"/>
      <c r="SZP2" s="7"/>
      <c r="SZQ2" s="7"/>
      <c r="SZR2" s="7"/>
      <c r="SZS2" s="7"/>
      <c r="SZT2" s="7"/>
      <c r="SZU2" s="7"/>
      <c r="SZV2" s="7"/>
      <c r="SZW2" s="7"/>
      <c r="SZX2" s="7"/>
      <c r="SZY2" s="7"/>
      <c r="SZZ2" s="7"/>
      <c r="TAA2" s="7"/>
      <c r="TAB2" s="7"/>
      <c r="TAC2" s="7"/>
      <c r="TAD2" s="7"/>
      <c r="TAE2" s="7"/>
      <c r="TAF2" s="7"/>
      <c r="TAG2" s="7"/>
      <c r="TAH2" s="7"/>
      <c r="TAI2" s="7"/>
      <c r="TAJ2" s="7"/>
      <c r="TAK2" s="7"/>
      <c r="TAL2" s="7"/>
      <c r="TAM2" s="7"/>
      <c r="TAN2" s="7"/>
      <c r="TAO2" s="7"/>
      <c r="TAP2" s="7"/>
      <c r="TAQ2" s="7"/>
      <c r="TAR2" s="7"/>
      <c r="TAS2" s="7"/>
      <c r="TAT2" s="7"/>
      <c r="TAU2" s="7"/>
      <c r="TAV2" s="7"/>
      <c r="TAW2" s="7"/>
      <c r="TAX2" s="7"/>
      <c r="TAY2" s="7"/>
      <c r="TAZ2" s="7"/>
      <c r="TBA2" s="7"/>
      <c r="TBB2" s="7"/>
      <c r="TBC2" s="7"/>
      <c r="TBD2" s="7"/>
      <c r="TBE2" s="7"/>
      <c r="TBF2" s="7"/>
      <c r="TBG2" s="7"/>
      <c r="TBH2" s="7"/>
      <c r="TBI2" s="7"/>
      <c r="TBJ2" s="7"/>
      <c r="TBK2" s="7"/>
      <c r="TBL2" s="7"/>
      <c r="TBM2" s="7"/>
      <c r="TBN2" s="7"/>
      <c r="TBO2" s="7"/>
      <c r="TBP2" s="7"/>
      <c r="TBQ2" s="7"/>
      <c r="TBR2" s="7"/>
      <c r="TBS2" s="7"/>
      <c r="TBT2" s="7"/>
      <c r="TBU2" s="7"/>
      <c r="TBV2" s="7"/>
      <c r="TBW2" s="7"/>
      <c r="TBX2" s="7"/>
      <c r="TBY2" s="7"/>
      <c r="TBZ2" s="7"/>
      <c r="TCA2" s="7"/>
      <c r="TCB2" s="7"/>
      <c r="TCC2" s="7"/>
      <c r="TCD2" s="7"/>
      <c r="TCE2" s="7"/>
      <c r="TCF2" s="7"/>
      <c r="TCG2" s="7"/>
      <c r="TCH2" s="7"/>
      <c r="TCI2" s="7"/>
      <c r="TCJ2" s="7"/>
      <c r="TCK2" s="7"/>
      <c r="TCL2" s="7"/>
      <c r="TCM2" s="7"/>
      <c r="TCN2" s="7"/>
      <c r="TCO2" s="7"/>
      <c r="TCP2" s="7"/>
      <c r="TCQ2" s="7"/>
      <c r="TCR2" s="7"/>
      <c r="TCS2" s="7"/>
      <c r="TCT2" s="7"/>
      <c r="TCU2" s="7"/>
      <c r="TCV2" s="7"/>
      <c r="TCW2" s="7"/>
      <c r="TCX2" s="7"/>
      <c r="TCY2" s="7"/>
      <c r="TCZ2" s="7"/>
      <c r="TDA2" s="7"/>
      <c r="TDB2" s="7"/>
      <c r="TDC2" s="7"/>
      <c r="TDD2" s="7"/>
      <c r="TDE2" s="7"/>
      <c r="TDF2" s="7"/>
      <c r="TDG2" s="7"/>
      <c r="TDH2" s="7"/>
      <c r="TDI2" s="7"/>
      <c r="TDJ2" s="7"/>
      <c r="TDK2" s="7"/>
      <c r="TDL2" s="7"/>
      <c r="TDM2" s="7"/>
      <c r="TDN2" s="7"/>
      <c r="TDO2" s="7"/>
      <c r="TDP2" s="7"/>
      <c r="TDQ2" s="7"/>
      <c r="TDR2" s="7"/>
      <c r="TDS2" s="7"/>
      <c r="TDT2" s="7"/>
      <c r="TDU2" s="7"/>
      <c r="TDV2" s="7"/>
      <c r="TDW2" s="7"/>
      <c r="TDX2" s="7"/>
      <c r="TDY2" s="7"/>
      <c r="TDZ2" s="7"/>
      <c r="TEA2" s="7"/>
      <c r="TEB2" s="7"/>
      <c r="TEC2" s="7"/>
      <c r="TED2" s="7"/>
      <c r="TEE2" s="7"/>
      <c r="TEF2" s="7"/>
      <c r="TEG2" s="7"/>
      <c r="TEH2" s="7"/>
      <c r="TEI2" s="7"/>
      <c r="TEJ2" s="7"/>
      <c r="TEK2" s="7"/>
      <c r="TEL2" s="7"/>
      <c r="TEM2" s="7"/>
      <c r="TEN2" s="7"/>
      <c r="TEO2" s="7"/>
      <c r="TEP2" s="7"/>
      <c r="TEQ2" s="7"/>
      <c r="TER2" s="7"/>
      <c r="TES2" s="7"/>
      <c r="TET2" s="7"/>
      <c r="TEU2" s="7"/>
      <c r="TEV2" s="7"/>
      <c r="TEW2" s="7"/>
      <c r="TEX2" s="7"/>
      <c r="TEY2" s="7"/>
      <c r="TEZ2" s="7"/>
      <c r="TFA2" s="7"/>
      <c r="TFB2" s="7"/>
      <c r="TFC2" s="7"/>
      <c r="TFD2" s="7"/>
      <c r="TFE2" s="7"/>
      <c r="TFF2" s="7"/>
      <c r="TFG2" s="7"/>
      <c r="TFH2" s="7"/>
      <c r="TFI2" s="7"/>
      <c r="TFJ2" s="7"/>
      <c r="TFK2" s="7"/>
      <c r="TFL2" s="7"/>
      <c r="TFM2" s="7"/>
      <c r="TFN2" s="7"/>
      <c r="TFO2" s="7"/>
      <c r="TFP2" s="7"/>
      <c r="TFQ2" s="7"/>
      <c r="TFR2" s="7"/>
      <c r="TFS2" s="7"/>
      <c r="TFT2" s="7"/>
      <c r="TFU2" s="7"/>
      <c r="TFV2" s="7"/>
      <c r="TFW2" s="7"/>
      <c r="TFX2" s="7"/>
      <c r="TFY2" s="7"/>
      <c r="TFZ2" s="7"/>
      <c r="TGA2" s="7"/>
      <c r="TGB2" s="7"/>
      <c r="TGC2" s="7"/>
      <c r="TGD2" s="7"/>
      <c r="TGE2" s="7"/>
      <c r="TGF2" s="7"/>
      <c r="TGG2" s="7"/>
      <c r="TGH2" s="7"/>
      <c r="TGI2" s="7"/>
      <c r="TGJ2" s="7"/>
      <c r="TGK2" s="7"/>
      <c r="TGL2" s="7"/>
      <c r="TGM2" s="7"/>
      <c r="TGN2" s="7"/>
      <c r="TGO2" s="7"/>
      <c r="TGP2" s="7"/>
      <c r="TGQ2" s="7"/>
      <c r="TGR2" s="7"/>
      <c r="TGS2" s="7"/>
      <c r="TGT2" s="7"/>
      <c r="TGU2" s="7"/>
      <c r="TGV2" s="7"/>
      <c r="TGW2" s="7"/>
      <c r="TGX2" s="7"/>
      <c r="TGY2" s="7"/>
      <c r="TGZ2" s="7"/>
      <c r="THA2" s="7"/>
      <c r="THB2" s="7"/>
      <c r="THC2" s="7"/>
      <c r="THD2" s="7"/>
      <c r="THE2" s="7"/>
      <c r="THF2" s="7"/>
      <c r="THG2" s="7"/>
      <c r="THH2" s="7"/>
      <c r="THI2" s="7"/>
      <c r="THJ2" s="7"/>
      <c r="THK2" s="7"/>
      <c r="THL2" s="7"/>
      <c r="THM2" s="7"/>
      <c r="THN2" s="7"/>
      <c r="THO2" s="7"/>
      <c r="THP2" s="7"/>
      <c r="THQ2" s="7"/>
      <c r="THR2" s="7"/>
      <c r="THS2" s="7"/>
      <c r="THT2" s="7"/>
      <c r="THU2" s="7"/>
      <c r="THV2" s="7"/>
      <c r="THW2" s="7"/>
      <c r="THX2" s="7"/>
      <c r="THY2" s="7"/>
      <c r="THZ2" s="7"/>
      <c r="TIA2" s="7"/>
      <c r="TIB2" s="7"/>
      <c r="TIC2" s="7"/>
      <c r="TID2" s="7"/>
      <c r="TIE2" s="7"/>
      <c r="TIF2" s="7"/>
      <c r="TIG2" s="7"/>
      <c r="TIH2" s="7"/>
      <c r="TII2" s="7"/>
      <c r="TIJ2" s="7"/>
      <c r="TIK2" s="7"/>
      <c r="TIL2" s="7"/>
      <c r="TIM2" s="7"/>
      <c r="TIN2" s="7"/>
      <c r="TIO2" s="7"/>
      <c r="TIP2" s="7"/>
      <c r="TIQ2" s="7"/>
      <c r="TIR2" s="7"/>
      <c r="TIS2" s="7"/>
      <c r="TIT2" s="7"/>
      <c r="TIU2" s="7"/>
      <c r="TIV2" s="7"/>
      <c r="TIW2" s="7"/>
      <c r="TIX2" s="7"/>
      <c r="TIY2" s="7"/>
      <c r="TIZ2" s="7"/>
      <c r="TJA2" s="7"/>
      <c r="TJB2" s="7"/>
      <c r="TJC2" s="7"/>
      <c r="TJD2" s="7"/>
      <c r="TJE2" s="7"/>
      <c r="TJF2" s="7"/>
      <c r="TJG2" s="7"/>
      <c r="TJH2" s="7"/>
      <c r="TJI2" s="7"/>
      <c r="TJJ2" s="7"/>
      <c r="TJK2" s="7"/>
      <c r="TJL2" s="7"/>
      <c r="TJM2" s="7"/>
      <c r="TJN2" s="7"/>
      <c r="TJO2" s="7"/>
      <c r="TJP2" s="7"/>
      <c r="TJQ2" s="7"/>
      <c r="TJR2" s="7"/>
      <c r="TJS2" s="7"/>
      <c r="TJT2" s="7"/>
      <c r="TJU2" s="7"/>
      <c r="TJV2" s="7"/>
      <c r="TJW2" s="7"/>
      <c r="TJX2" s="7"/>
      <c r="TJY2" s="7"/>
      <c r="TJZ2" s="7"/>
      <c r="TKA2" s="7"/>
      <c r="TKB2" s="7"/>
      <c r="TKC2" s="7"/>
      <c r="TKD2" s="7"/>
      <c r="TKE2" s="7"/>
      <c r="TKF2" s="7"/>
      <c r="TKG2" s="7"/>
      <c r="TKH2" s="7"/>
      <c r="TKI2" s="7"/>
      <c r="TKJ2" s="7"/>
      <c r="TKK2" s="7"/>
      <c r="TKL2" s="7"/>
      <c r="TKM2" s="7"/>
      <c r="TKN2" s="7"/>
      <c r="TKO2" s="7"/>
      <c r="TKP2" s="7"/>
      <c r="TKQ2" s="7"/>
      <c r="TKR2" s="7"/>
      <c r="TKS2" s="7"/>
      <c r="TKT2" s="7"/>
      <c r="TKU2" s="7"/>
      <c r="TKV2" s="7"/>
      <c r="TKW2" s="7"/>
      <c r="TKX2" s="7"/>
      <c r="TKY2" s="7"/>
      <c r="TKZ2" s="7"/>
      <c r="TLA2" s="7"/>
      <c r="TLB2" s="7"/>
      <c r="TLC2" s="7"/>
      <c r="TLD2" s="7"/>
      <c r="TLE2" s="7"/>
      <c r="TLF2" s="7"/>
      <c r="TLG2" s="7"/>
      <c r="TLH2" s="7"/>
      <c r="TLI2" s="7"/>
      <c r="TLJ2" s="7"/>
      <c r="TLK2" s="7"/>
      <c r="TLL2" s="7"/>
      <c r="TLM2" s="7"/>
      <c r="TLN2" s="7"/>
      <c r="TLO2" s="7"/>
      <c r="TLP2" s="7"/>
      <c r="TLQ2" s="7"/>
      <c r="TLR2" s="7"/>
      <c r="TLS2" s="7"/>
      <c r="TLT2" s="7"/>
      <c r="TLU2" s="7"/>
      <c r="TLV2" s="7"/>
      <c r="TLW2" s="7"/>
      <c r="TLX2" s="7"/>
      <c r="TLY2" s="7"/>
      <c r="TLZ2" s="7"/>
      <c r="TMA2" s="7"/>
      <c r="TMB2" s="7"/>
      <c r="TMC2" s="7"/>
      <c r="TMD2" s="7"/>
      <c r="TME2" s="7"/>
      <c r="TMF2" s="7"/>
      <c r="TMG2" s="7"/>
      <c r="TMH2" s="7"/>
      <c r="TMI2" s="7"/>
      <c r="TMJ2" s="7"/>
      <c r="TMK2" s="7"/>
      <c r="TML2" s="7"/>
      <c r="TMM2" s="7"/>
      <c r="TMN2" s="7"/>
      <c r="TMO2" s="7"/>
      <c r="TMP2" s="7"/>
      <c r="TMQ2" s="7"/>
      <c r="TMR2" s="7"/>
      <c r="TMS2" s="7"/>
      <c r="TMT2" s="7"/>
      <c r="TMU2" s="7"/>
      <c r="TMV2" s="7"/>
      <c r="TMW2" s="7"/>
      <c r="TMX2" s="7"/>
      <c r="TMY2" s="7"/>
      <c r="TMZ2" s="7"/>
      <c r="TNA2" s="7"/>
      <c r="TNB2" s="7"/>
      <c r="TNC2" s="7"/>
      <c r="TND2" s="7"/>
      <c r="TNE2" s="7"/>
      <c r="TNF2" s="7"/>
      <c r="TNG2" s="7"/>
      <c r="TNH2" s="7"/>
      <c r="TNI2" s="7"/>
      <c r="TNJ2" s="7"/>
      <c r="TNK2" s="7"/>
      <c r="TNL2" s="7"/>
      <c r="TNM2" s="7"/>
      <c r="TNN2" s="7"/>
      <c r="TNO2" s="7"/>
      <c r="TNP2" s="7"/>
      <c r="TNQ2" s="7"/>
      <c r="TNR2" s="7"/>
      <c r="TNS2" s="7"/>
      <c r="TNT2" s="7"/>
      <c r="TNU2" s="7"/>
      <c r="TNV2" s="7"/>
      <c r="TNW2" s="7"/>
      <c r="TNX2" s="7"/>
      <c r="TNY2" s="7"/>
      <c r="TNZ2" s="7"/>
      <c r="TOA2" s="7"/>
      <c r="TOB2" s="7"/>
      <c r="TOC2" s="7"/>
      <c r="TOD2" s="7"/>
      <c r="TOE2" s="7"/>
      <c r="TOF2" s="7"/>
      <c r="TOG2" s="7"/>
      <c r="TOH2" s="7"/>
      <c r="TOI2" s="7"/>
      <c r="TOJ2" s="7"/>
      <c r="TOK2" s="7"/>
      <c r="TOL2" s="7"/>
      <c r="TOM2" s="7"/>
      <c r="TON2" s="7"/>
      <c r="TOO2" s="7"/>
      <c r="TOP2" s="7"/>
      <c r="TOQ2" s="7"/>
      <c r="TOR2" s="7"/>
      <c r="TOS2" s="7"/>
      <c r="TOT2" s="7"/>
      <c r="TOU2" s="7"/>
      <c r="TOV2" s="7"/>
      <c r="TOW2" s="7"/>
      <c r="TOX2" s="7"/>
      <c r="TOY2" s="7"/>
      <c r="TOZ2" s="7"/>
      <c r="TPA2" s="7"/>
      <c r="TPB2" s="7"/>
      <c r="TPC2" s="7"/>
      <c r="TPD2" s="7"/>
      <c r="TPE2" s="7"/>
      <c r="TPF2" s="7"/>
      <c r="TPG2" s="7"/>
      <c r="TPH2" s="7"/>
      <c r="TPI2" s="7"/>
      <c r="TPJ2" s="7"/>
      <c r="TPK2" s="7"/>
      <c r="TPL2" s="7"/>
      <c r="TPM2" s="7"/>
      <c r="TPN2" s="7"/>
      <c r="TPO2" s="7"/>
      <c r="TPP2" s="7"/>
      <c r="TPQ2" s="7"/>
      <c r="TPR2" s="7"/>
      <c r="TPS2" s="7"/>
      <c r="TPT2" s="7"/>
      <c r="TPU2" s="7"/>
      <c r="TPV2" s="7"/>
      <c r="TPW2" s="7"/>
      <c r="TPX2" s="7"/>
      <c r="TPY2" s="7"/>
      <c r="TPZ2" s="7"/>
      <c r="TQA2" s="7"/>
      <c r="TQB2" s="7"/>
      <c r="TQC2" s="7"/>
      <c r="TQD2" s="7"/>
      <c r="TQE2" s="7"/>
      <c r="TQF2" s="7"/>
      <c r="TQG2" s="7"/>
      <c r="TQH2" s="7"/>
      <c r="TQI2" s="7"/>
      <c r="TQJ2" s="7"/>
      <c r="TQK2" s="7"/>
      <c r="TQL2" s="7"/>
      <c r="TQM2" s="7"/>
      <c r="TQN2" s="7"/>
      <c r="TQO2" s="7"/>
      <c r="TQP2" s="7"/>
      <c r="TQQ2" s="7"/>
      <c r="TQR2" s="7"/>
      <c r="TQS2" s="7"/>
      <c r="TQT2" s="7"/>
      <c r="TQU2" s="7"/>
      <c r="TQV2" s="7"/>
      <c r="TQW2" s="7"/>
      <c r="TQX2" s="7"/>
      <c r="TQY2" s="7"/>
      <c r="TQZ2" s="7"/>
      <c r="TRA2" s="7"/>
      <c r="TRB2" s="7"/>
      <c r="TRC2" s="7"/>
      <c r="TRD2" s="7"/>
      <c r="TRE2" s="7"/>
      <c r="TRF2" s="7"/>
      <c r="TRG2" s="7"/>
      <c r="TRH2" s="7"/>
      <c r="TRI2" s="7"/>
      <c r="TRJ2" s="7"/>
      <c r="TRK2" s="7"/>
      <c r="TRL2" s="7"/>
      <c r="TRM2" s="7"/>
      <c r="TRN2" s="7"/>
      <c r="TRO2" s="7"/>
      <c r="TRP2" s="7"/>
      <c r="TRQ2" s="7"/>
      <c r="TRR2" s="7"/>
      <c r="TRS2" s="7"/>
      <c r="TRT2" s="7"/>
      <c r="TRU2" s="7"/>
      <c r="TRV2" s="7"/>
      <c r="TRW2" s="7"/>
      <c r="TRX2" s="7"/>
      <c r="TRY2" s="7"/>
      <c r="TRZ2" s="7"/>
      <c r="TSA2" s="7"/>
      <c r="TSB2" s="7"/>
      <c r="TSC2" s="7"/>
      <c r="TSD2" s="7"/>
      <c r="TSE2" s="7"/>
      <c r="TSF2" s="7"/>
      <c r="TSG2" s="7"/>
      <c r="TSH2" s="7"/>
      <c r="TSI2" s="7"/>
      <c r="TSJ2" s="7"/>
      <c r="TSK2" s="7"/>
      <c r="TSL2" s="7"/>
      <c r="TSM2" s="7"/>
      <c r="TSN2" s="7"/>
      <c r="TSO2" s="7"/>
      <c r="TSP2" s="7"/>
      <c r="TSQ2" s="7"/>
      <c r="TSR2" s="7"/>
      <c r="TSS2" s="7"/>
      <c r="TST2" s="7"/>
      <c r="TSU2" s="7"/>
      <c r="TSV2" s="7"/>
      <c r="TSW2" s="7"/>
      <c r="TSX2" s="7"/>
      <c r="TSY2" s="7"/>
      <c r="TSZ2" s="7"/>
      <c r="TTA2" s="7"/>
      <c r="TTB2" s="7"/>
      <c r="TTC2" s="7"/>
      <c r="TTD2" s="7"/>
      <c r="TTE2" s="7"/>
      <c r="TTF2" s="7"/>
      <c r="TTG2" s="7"/>
      <c r="TTH2" s="7"/>
      <c r="TTI2" s="7"/>
      <c r="TTJ2" s="7"/>
      <c r="TTK2" s="7"/>
      <c r="TTL2" s="7"/>
      <c r="TTM2" s="7"/>
      <c r="TTN2" s="7"/>
      <c r="TTO2" s="7"/>
      <c r="TTP2" s="7"/>
      <c r="TTQ2" s="7"/>
      <c r="TTR2" s="7"/>
      <c r="TTS2" s="7"/>
      <c r="TTT2" s="7"/>
      <c r="TTU2" s="7"/>
      <c r="TTV2" s="7"/>
      <c r="TTW2" s="7"/>
      <c r="TTX2" s="7"/>
      <c r="TTY2" s="7"/>
      <c r="TTZ2" s="7"/>
      <c r="TUA2" s="7"/>
      <c r="TUB2" s="7"/>
      <c r="TUC2" s="7"/>
      <c r="TUD2" s="7"/>
      <c r="TUE2" s="7"/>
      <c r="TUF2" s="7"/>
      <c r="TUG2" s="7"/>
      <c r="TUH2" s="7"/>
      <c r="TUI2" s="7"/>
      <c r="TUJ2" s="7"/>
      <c r="TUK2" s="7"/>
      <c r="TUL2" s="7"/>
      <c r="TUM2" s="7"/>
      <c r="TUN2" s="7"/>
      <c r="TUO2" s="7"/>
      <c r="TUP2" s="7"/>
      <c r="TUQ2" s="7"/>
      <c r="TUR2" s="7"/>
      <c r="TUS2" s="7"/>
      <c r="TUT2" s="7"/>
      <c r="TUU2" s="7"/>
      <c r="TUV2" s="7"/>
      <c r="TUW2" s="7"/>
      <c r="TUX2" s="7"/>
      <c r="TUY2" s="7"/>
      <c r="TUZ2" s="7"/>
      <c r="TVA2" s="7"/>
      <c r="TVB2" s="7"/>
      <c r="TVC2" s="7"/>
      <c r="TVD2" s="7"/>
      <c r="TVE2" s="7"/>
      <c r="TVF2" s="7"/>
      <c r="TVG2" s="7"/>
      <c r="TVH2" s="7"/>
      <c r="TVI2" s="7"/>
      <c r="TVJ2" s="7"/>
      <c r="TVK2" s="7"/>
      <c r="TVL2" s="7"/>
      <c r="TVM2" s="7"/>
      <c r="TVN2" s="7"/>
      <c r="TVO2" s="7"/>
      <c r="TVP2" s="7"/>
      <c r="TVQ2" s="7"/>
      <c r="TVR2" s="7"/>
      <c r="TVS2" s="7"/>
      <c r="TVT2" s="7"/>
      <c r="TVU2" s="7"/>
      <c r="TVV2" s="7"/>
      <c r="TVW2" s="7"/>
      <c r="TVX2" s="7"/>
      <c r="TVY2" s="7"/>
      <c r="TVZ2" s="7"/>
      <c r="TWA2" s="7"/>
      <c r="TWB2" s="7"/>
      <c r="TWC2" s="7"/>
      <c r="TWD2" s="7"/>
      <c r="TWE2" s="7"/>
      <c r="TWF2" s="7"/>
      <c r="TWG2" s="7"/>
      <c r="TWH2" s="7"/>
      <c r="TWI2" s="7"/>
      <c r="TWJ2" s="7"/>
      <c r="TWK2" s="7"/>
      <c r="TWL2" s="7"/>
      <c r="TWM2" s="7"/>
      <c r="TWN2" s="7"/>
      <c r="TWO2" s="7"/>
      <c r="TWP2" s="7"/>
      <c r="TWQ2" s="7"/>
      <c r="TWR2" s="7"/>
      <c r="TWS2" s="7"/>
      <c r="TWT2" s="7"/>
      <c r="TWU2" s="7"/>
      <c r="TWV2" s="7"/>
      <c r="TWW2" s="7"/>
      <c r="TWX2" s="7"/>
      <c r="TWY2" s="7"/>
      <c r="TWZ2" s="7"/>
      <c r="TXA2" s="7"/>
      <c r="TXB2" s="7"/>
      <c r="TXC2" s="7"/>
      <c r="TXD2" s="7"/>
      <c r="TXE2" s="7"/>
      <c r="TXF2" s="7"/>
      <c r="TXG2" s="7"/>
      <c r="TXH2" s="7"/>
      <c r="TXI2" s="7"/>
      <c r="TXJ2" s="7"/>
      <c r="TXK2" s="7"/>
      <c r="TXL2" s="7"/>
      <c r="TXM2" s="7"/>
      <c r="TXN2" s="7"/>
      <c r="TXO2" s="7"/>
      <c r="TXP2" s="7"/>
      <c r="TXQ2" s="7"/>
      <c r="TXR2" s="7"/>
      <c r="TXS2" s="7"/>
      <c r="TXT2" s="7"/>
      <c r="TXU2" s="7"/>
      <c r="TXV2" s="7"/>
      <c r="TXW2" s="7"/>
      <c r="TXX2" s="7"/>
      <c r="TXY2" s="7"/>
      <c r="TXZ2" s="7"/>
      <c r="TYA2" s="7"/>
      <c r="TYB2" s="7"/>
      <c r="TYC2" s="7"/>
      <c r="TYD2" s="7"/>
      <c r="TYE2" s="7"/>
      <c r="TYF2" s="7"/>
      <c r="TYG2" s="7"/>
      <c r="TYH2" s="7"/>
      <c r="TYI2" s="7"/>
      <c r="TYJ2" s="7"/>
      <c r="TYK2" s="7"/>
      <c r="TYL2" s="7"/>
      <c r="TYM2" s="7"/>
      <c r="TYN2" s="7"/>
      <c r="TYO2" s="7"/>
      <c r="TYP2" s="7"/>
      <c r="TYQ2" s="7"/>
      <c r="TYR2" s="7"/>
      <c r="TYS2" s="7"/>
      <c r="TYT2" s="7"/>
      <c r="TYU2" s="7"/>
      <c r="TYV2" s="7"/>
      <c r="TYW2" s="7"/>
      <c r="TYX2" s="7"/>
      <c r="TYY2" s="7"/>
      <c r="TYZ2" s="7"/>
      <c r="TZA2" s="7"/>
      <c r="TZB2" s="7"/>
      <c r="TZC2" s="7"/>
      <c r="TZD2" s="7"/>
      <c r="TZE2" s="7"/>
      <c r="TZF2" s="7"/>
      <c r="TZG2" s="7"/>
      <c r="TZH2" s="7"/>
      <c r="TZI2" s="7"/>
      <c r="TZJ2" s="7"/>
      <c r="TZK2" s="7"/>
      <c r="TZL2" s="7"/>
      <c r="TZM2" s="7"/>
      <c r="TZN2" s="7"/>
      <c r="TZO2" s="7"/>
      <c r="TZP2" s="7"/>
      <c r="TZQ2" s="7"/>
      <c r="TZR2" s="7"/>
      <c r="TZS2" s="7"/>
      <c r="TZT2" s="7"/>
      <c r="TZU2" s="7"/>
      <c r="TZV2" s="7"/>
      <c r="TZW2" s="7"/>
      <c r="TZX2" s="7"/>
      <c r="TZY2" s="7"/>
      <c r="TZZ2" s="7"/>
      <c r="UAA2" s="7"/>
      <c r="UAB2" s="7"/>
      <c r="UAC2" s="7"/>
      <c r="UAD2" s="7"/>
      <c r="UAE2" s="7"/>
      <c r="UAF2" s="7"/>
      <c r="UAG2" s="7"/>
      <c r="UAH2" s="7"/>
      <c r="UAI2" s="7"/>
      <c r="UAJ2" s="7"/>
      <c r="UAK2" s="7"/>
      <c r="UAL2" s="7"/>
      <c r="UAM2" s="7"/>
      <c r="UAN2" s="7"/>
      <c r="UAO2" s="7"/>
      <c r="UAP2" s="7"/>
      <c r="UAQ2" s="7"/>
      <c r="UAR2" s="7"/>
      <c r="UAS2" s="7"/>
      <c r="UAT2" s="7"/>
      <c r="UAU2" s="7"/>
      <c r="UAV2" s="7"/>
      <c r="UAW2" s="7"/>
      <c r="UAX2" s="7"/>
      <c r="UAY2" s="7"/>
      <c r="UAZ2" s="7"/>
      <c r="UBA2" s="7"/>
      <c r="UBB2" s="7"/>
      <c r="UBC2" s="7"/>
      <c r="UBD2" s="7"/>
      <c r="UBE2" s="7"/>
      <c r="UBF2" s="7"/>
      <c r="UBG2" s="7"/>
      <c r="UBH2" s="7"/>
      <c r="UBI2" s="7"/>
      <c r="UBJ2" s="7"/>
      <c r="UBK2" s="7"/>
      <c r="UBL2" s="7"/>
      <c r="UBM2" s="7"/>
      <c r="UBN2" s="7"/>
      <c r="UBO2" s="7"/>
      <c r="UBP2" s="7"/>
      <c r="UBQ2" s="7"/>
      <c r="UBR2" s="7"/>
      <c r="UBS2" s="7"/>
      <c r="UBT2" s="7"/>
      <c r="UBU2" s="7"/>
      <c r="UBV2" s="7"/>
      <c r="UBW2" s="7"/>
      <c r="UBX2" s="7"/>
      <c r="UBY2" s="7"/>
      <c r="UBZ2" s="7"/>
      <c r="UCA2" s="7"/>
      <c r="UCB2" s="7"/>
      <c r="UCC2" s="7"/>
      <c r="UCD2" s="7"/>
      <c r="UCE2" s="7"/>
      <c r="UCF2" s="7"/>
      <c r="UCG2" s="7"/>
      <c r="UCH2" s="7"/>
      <c r="UCI2" s="7"/>
      <c r="UCJ2" s="7"/>
      <c r="UCK2" s="7"/>
      <c r="UCL2" s="7"/>
      <c r="UCM2" s="7"/>
      <c r="UCN2" s="7"/>
      <c r="UCO2" s="7"/>
      <c r="UCP2" s="7"/>
      <c r="UCQ2" s="7"/>
      <c r="UCR2" s="7"/>
      <c r="UCS2" s="7"/>
      <c r="UCT2" s="7"/>
      <c r="UCU2" s="7"/>
      <c r="UCV2" s="7"/>
      <c r="UCW2" s="7"/>
      <c r="UCX2" s="7"/>
      <c r="UCY2" s="7"/>
      <c r="UCZ2" s="7"/>
      <c r="UDA2" s="7"/>
      <c r="UDB2" s="7"/>
      <c r="UDC2" s="7"/>
      <c r="UDD2" s="7"/>
      <c r="UDE2" s="7"/>
      <c r="UDF2" s="7"/>
      <c r="UDG2" s="7"/>
      <c r="UDH2" s="7"/>
      <c r="UDI2" s="7"/>
      <c r="UDJ2" s="7"/>
      <c r="UDK2" s="7"/>
      <c r="UDL2" s="7"/>
      <c r="UDM2" s="7"/>
      <c r="UDN2" s="7"/>
      <c r="UDO2" s="7"/>
      <c r="UDP2" s="7"/>
      <c r="UDQ2" s="7"/>
      <c r="UDR2" s="7"/>
      <c r="UDS2" s="7"/>
      <c r="UDT2" s="7"/>
      <c r="UDU2" s="7"/>
      <c r="UDV2" s="7"/>
      <c r="UDW2" s="7"/>
      <c r="UDX2" s="7"/>
      <c r="UDY2" s="7"/>
      <c r="UDZ2" s="7"/>
      <c r="UEA2" s="7"/>
      <c r="UEB2" s="7"/>
      <c r="UEC2" s="7"/>
      <c r="UED2" s="7"/>
      <c r="UEE2" s="7"/>
      <c r="UEF2" s="7"/>
      <c r="UEG2" s="7"/>
      <c r="UEH2" s="7"/>
      <c r="UEI2" s="7"/>
      <c r="UEJ2" s="7"/>
      <c r="UEK2" s="7"/>
      <c r="UEL2" s="7"/>
      <c r="UEM2" s="7"/>
      <c r="UEN2" s="7"/>
      <c r="UEO2" s="7"/>
      <c r="UEP2" s="7"/>
      <c r="UEQ2" s="7"/>
      <c r="UER2" s="7"/>
      <c r="UES2" s="7"/>
      <c r="UET2" s="7"/>
      <c r="UEU2" s="7"/>
      <c r="UEV2" s="7"/>
      <c r="UEW2" s="7"/>
      <c r="UEX2" s="7"/>
      <c r="UEY2" s="7"/>
      <c r="UEZ2" s="7"/>
      <c r="UFA2" s="7"/>
      <c r="UFB2" s="7"/>
      <c r="UFC2" s="7"/>
      <c r="UFD2" s="7"/>
      <c r="UFE2" s="7"/>
      <c r="UFF2" s="7"/>
      <c r="UFG2" s="7"/>
      <c r="UFH2" s="7"/>
      <c r="UFI2" s="7"/>
      <c r="UFJ2" s="7"/>
      <c r="UFK2" s="7"/>
      <c r="UFL2" s="7"/>
      <c r="UFM2" s="7"/>
      <c r="UFN2" s="7"/>
      <c r="UFO2" s="7"/>
      <c r="UFP2" s="7"/>
      <c r="UFQ2" s="7"/>
      <c r="UFR2" s="7"/>
      <c r="UFS2" s="7"/>
      <c r="UFT2" s="7"/>
      <c r="UFU2" s="7"/>
      <c r="UFV2" s="7"/>
      <c r="UFW2" s="7"/>
      <c r="UFX2" s="7"/>
      <c r="UFY2" s="7"/>
      <c r="UFZ2" s="7"/>
      <c r="UGA2" s="7"/>
      <c r="UGB2" s="7"/>
      <c r="UGC2" s="7"/>
      <c r="UGD2" s="7"/>
      <c r="UGE2" s="7"/>
      <c r="UGF2" s="7"/>
      <c r="UGG2" s="7"/>
      <c r="UGH2" s="7"/>
      <c r="UGI2" s="7"/>
      <c r="UGJ2" s="7"/>
      <c r="UGK2" s="7"/>
      <c r="UGL2" s="7"/>
      <c r="UGM2" s="7"/>
      <c r="UGN2" s="7"/>
      <c r="UGO2" s="7"/>
      <c r="UGP2" s="7"/>
      <c r="UGQ2" s="7"/>
      <c r="UGR2" s="7"/>
      <c r="UGS2" s="7"/>
      <c r="UGT2" s="7"/>
      <c r="UGU2" s="7"/>
      <c r="UGV2" s="7"/>
      <c r="UGW2" s="7"/>
      <c r="UGX2" s="7"/>
      <c r="UGY2" s="7"/>
      <c r="UGZ2" s="7"/>
      <c r="UHA2" s="7"/>
      <c r="UHB2" s="7"/>
      <c r="UHC2" s="7"/>
      <c r="UHD2" s="7"/>
      <c r="UHE2" s="7"/>
      <c r="UHF2" s="7"/>
      <c r="UHG2" s="7"/>
      <c r="UHH2" s="7"/>
      <c r="UHI2" s="7"/>
      <c r="UHJ2" s="7"/>
      <c r="UHK2" s="7"/>
      <c r="UHL2" s="7"/>
      <c r="UHM2" s="7"/>
      <c r="UHN2" s="7"/>
      <c r="UHO2" s="7"/>
      <c r="UHP2" s="7"/>
      <c r="UHQ2" s="7"/>
      <c r="UHR2" s="7"/>
      <c r="UHS2" s="7"/>
      <c r="UHT2" s="7"/>
      <c r="UHU2" s="7"/>
      <c r="UHV2" s="7"/>
      <c r="UHW2" s="7"/>
      <c r="UHX2" s="7"/>
      <c r="UHY2" s="7"/>
      <c r="UHZ2" s="7"/>
      <c r="UIA2" s="7"/>
      <c r="UIB2" s="7"/>
      <c r="UIC2" s="7"/>
      <c r="UID2" s="7"/>
      <c r="UIE2" s="7"/>
      <c r="UIF2" s="7"/>
      <c r="UIG2" s="7"/>
      <c r="UIH2" s="7"/>
      <c r="UII2" s="7"/>
      <c r="UIJ2" s="7"/>
      <c r="UIK2" s="7"/>
      <c r="UIL2" s="7"/>
      <c r="UIM2" s="7"/>
      <c r="UIN2" s="7"/>
      <c r="UIO2" s="7"/>
      <c r="UIP2" s="7"/>
      <c r="UIQ2" s="7"/>
      <c r="UIR2" s="7"/>
      <c r="UIS2" s="7"/>
      <c r="UIT2" s="7"/>
      <c r="UIU2" s="7"/>
      <c r="UIV2" s="7"/>
      <c r="UIW2" s="7"/>
      <c r="UIX2" s="7"/>
      <c r="UIY2" s="7"/>
      <c r="UIZ2" s="7"/>
      <c r="UJA2" s="7"/>
      <c r="UJB2" s="7"/>
      <c r="UJC2" s="7"/>
      <c r="UJD2" s="7"/>
      <c r="UJE2" s="7"/>
      <c r="UJF2" s="7"/>
      <c r="UJG2" s="7"/>
      <c r="UJH2" s="7"/>
      <c r="UJI2" s="7"/>
      <c r="UJJ2" s="7"/>
      <c r="UJK2" s="7"/>
      <c r="UJL2" s="7"/>
      <c r="UJM2" s="7"/>
      <c r="UJN2" s="7"/>
      <c r="UJO2" s="7"/>
      <c r="UJP2" s="7"/>
      <c r="UJQ2" s="7"/>
      <c r="UJR2" s="7"/>
      <c r="UJS2" s="7"/>
      <c r="UJT2" s="7"/>
      <c r="UJU2" s="7"/>
      <c r="UJV2" s="7"/>
      <c r="UJW2" s="7"/>
      <c r="UJX2" s="7"/>
      <c r="UJY2" s="7"/>
      <c r="UJZ2" s="7"/>
      <c r="UKA2" s="7"/>
      <c r="UKB2" s="7"/>
      <c r="UKC2" s="7"/>
      <c r="UKD2" s="7"/>
      <c r="UKE2" s="7"/>
      <c r="UKF2" s="7"/>
      <c r="UKG2" s="7"/>
      <c r="UKH2" s="7"/>
      <c r="UKI2" s="7"/>
      <c r="UKJ2" s="7"/>
      <c r="UKK2" s="7"/>
      <c r="UKL2" s="7"/>
      <c r="UKM2" s="7"/>
      <c r="UKN2" s="7"/>
      <c r="UKO2" s="7"/>
      <c r="UKP2" s="7"/>
      <c r="UKQ2" s="7"/>
      <c r="UKR2" s="7"/>
      <c r="UKS2" s="7"/>
      <c r="UKT2" s="7"/>
      <c r="UKU2" s="7"/>
      <c r="UKV2" s="7"/>
      <c r="UKW2" s="7"/>
      <c r="UKX2" s="7"/>
      <c r="UKY2" s="7"/>
      <c r="UKZ2" s="7"/>
      <c r="ULA2" s="7"/>
      <c r="ULB2" s="7"/>
      <c r="ULC2" s="7"/>
      <c r="ULD2" s="7"/>
      <c r="ULE2" s="7"/>
      <c r="ULF2" s="7"/>
      <c r="ULG2" s="7"/>
      <c r="ULH2" s="7"/>
      <c r="ULI2" s="7"/>
      <c r="ULJ2" s="7"/>
      <c r="ULK2" s="7"/>
      <c r="ULL2" s="7"/>
      <c r="ULM2" s="7"/>
      <c r="ULN2" s="7"/>
      <c r="ULO2" s="7"/>
      <c r="ULP2" s="7"/>
      <c r="ULQ2" s="7"/>
      <c r="ULR2" s="7"/>
      <c r="ULS2" s="7"/>
      <c r="ULT2" s="7"/>
      <c r="ULU2" s="7"/>
      <c r="ULV2" s="7"/>
      <c r="ULW2" s="7"/>
      <c r="ULX2" s="7"/>
      <c r="ULY2" s="7"/>
      <c r="ULZ2" s="7"/>
      <c r="UMA2" s="7"/>
      <c r="UMB2" s="7"/>
      <c r="UMC2" s="7"/>
      <c r="UMD2" s="7"/>
      <c r="UME2" s="7"/>
      <c r="UMF2" s="7"/>
      <c r="UMG2" s="7"/>
      <c r="UMH2" s="7"/>
      <c r="UMI2" s="7"/>
      <c r="UMJ2" s="7"/>
      <c r="UMK2" s="7"/>
      <c r="UML2" s="7"/>
      <c r="UMM2" s="7"/>
      <c r="UMN2" s="7"/>
      <c r="UMO2" s="7"/>
      <c r="UMP2" s="7"/>
      <c r="UMQ2" s="7"/>
      <c r="UMR2" s="7"/>
      <c r="UMS2" s="7"/>
      <c r="UMT2" s="7"/>
      <c r="UMU2" s="7"/>
      <c r="UMV2" s="7"/>
      <c r="UMW2" s="7"/>
      <c r="UMX2" s="7"/>
      <c r="UMY2" s="7"/>
      <c r="UMZ2" s="7"/>
      <c r="UNA2" s="7"/>
      <c r="UNB2" s="7"/>
      <c r="UNC2" s="7"/>
      <c r="UND2" s="7"/>
      <c r="UNE2" s="7"/>
      <c r="UNF2" s="7"/>
      <c r="UNG2" s="7"/>
      <c r="UNH2" s="7"/>
      <c r="UNI2" s="7"/>
      <c r="UNJ2" s="7"/>
      <c r="UNK2" s="7"/>
      <c r="UNL2" s="7"/>
      <c r="UNM2" s="7"/>
      <c r="UNN2" s="7"/>
      <c r="UNO2" s="7"/>
      <c r="UNP2" s="7"/>
      <c r="UNQ2" s="7"/>
      <c r="UNR2" s="7"/>
      <c r="UNS2" s="7"/>
      <c r="UNT2" s="7"/>
      <c r="UNU2" s="7"/>
      <c r="UNV2" s="7"/>
      <c r="UNW2" s="7"/>
      <c r="UNX2" s="7"/>
      <c r="UNY2" s="7"/>
      <c r="UNZ2" s="7"/>
      <c r="UOA2" s="7"/>
      <c r="UOB2" s="7"/>
      <c r="UOC2" s="7"/>
      <c r="UOD2" s="7"/>
      <c r="UOE2" s="7"/>
      <c r="UOF2" s="7"/>
      <c r="UOG2" s="7"/>
      <c r="UOH2" s="7"/>
      <c r="UOI2" s="7"/>
      <c r="UOJ2" s="7"/>
      <c r="UOK2" s="7"/>
      <c r="UOL2" s="7"/>
      <c r="UOM2" s="7"/>
      <c r="UON2" s="7"/>
      <c r="UOO2" s="7"/>
      <c r="UOP2" s="7"/>
      <c r="UOQ2" s="7"/>
      <c r="UOR2" s="7"/>
      <c r="UOS2" s="7"/>
      <c r="UOT2" s="7"/>
      <c r="UOU2" s="7"/>
      <c r="UOV2" s="7"/>
      <c r="UOW2" s="7"/>
      <c r="UOX2" s="7"/>
      <c r="UOY2" s="7"/>
      <c r="UOZ2" s="7"/>
      <c r="UPA2" s="7"/>
      <c r="UPB2" s="7"/>
      <c r="UPC2" s="7"/>
      <c r="UPD2" s="7"/>
      <c r="UPE2" s="7"/>
      <c r="UPF2" s="7"/>
      <c r="UPG2" s="7"/>
      <c r="UPH2" s="7"/>
      <c r="UPI2" s="7"/>
      <c r="UPJ2" s="7"/>
      <c r="UPK2" s="7"/>
      <c r="UPL2" s="7"/>
      <c r="UPM2" s="7"/>
      <c r="UPN2" s="7"/>
      <c r="UPO2" s="7"/>
      <c r="UPP2" s="7"/>
      <c r="UPQ2" s="7"/>
      <c r="UPR2" s="7"/>
      <c r="UPS2" s="7"/>
      <c r="UPT2" s="7"/>
      <c r="UPU2" s="7"/>
      <c r="UPV2" s="7"/>
      <c r="UPW2" s="7"/>
      <c r="UPX2" s="7"/>
      <c r="UPY2" s="7"/>
      <c r="UPZ2" s="7"/>
      <c r="UQA2" s="7"/>
      <c r="UQB2" s="7"/>
      <c r="UQC2" s="7"/>
      <c r="UQD2" s="7"/>
      <c r="UQE2" s="7"/>
      <c r="UQF2" s="7"/>
      <c r="UQG2" s="7"/>
      <c r="UQH2" s="7"/>
      <c r="UQI2" s="7"/>
      <c r="UQJ2" s="7"/>
      <c r="UQK2" s="7"/>
      <c r="UQL2" s="7"/>
      <c r="UQM2" s="7"/>
      <c r="UQN2" s="7"/>
      <c r="UQO2" s="7"/>
      <c r="UQP2" s="7"/>
      <c r="UQQ2" s="7"/>
      <c r="UQR2" s="7"/>
      <c r="UQS2" s="7"/>
      <c r="UQT2" s="7"/>
      <c r="UQU2" s="7"/>
      <c r="UQV2" s="7"/>
      <c r="UQW2" s="7"/>
      <c r="UQX2" s="7"/>
      <c r="UQY2" s="7"/>
      <c r="UQZ2" s="7"/>
      <c r="URA2" s="7"/>
      <c r="URB2" s="7"/>
      <c r="URC2" s="7"/>
      <c r="URD2" s="7"/>
      <c r="URE2" s="7"/>
      <c r="URF2" s="7"/>
      <c r="URG2" s="7"/>
      <c r="URH2" s="7"/>
      <c r="URI2" s="7"/>
      <c r="URJ2" s="7"/>
      <c r="URK2" s="7"/>
      <c r="URL2" s="7"/>
      <c r="URM2" s="7"/>
      <c r="URN2" s="7"/>
      <c r="URO2" s="7"/>
      <c r="URP2" s="7"/>
      <c r="URQ2" s="7"/>
      <c r="URR2" s="7"/>
      <c r="URS2" s="7"/>
      <c r="URT2" s="7"/>
      <c r="URU2" s="7"/>
      <c r="URV2" s="7"/>
      <c r="URW2" s="7"/>
      <c r="URX2" s="7"/>
      <c r="URY2" s="7"/>
      <c r="URZ2" s="7"/>
      <c r="USA2" s="7"/>
      <c r="USB2" s="7"/>
      <c r="USC2" s="7"/>
      <c r="USD2" s="7"/>
      <c r="USE2" s="7"/>
      <c r="USF2" s="7"/>
      <c r="USG2" s="7"/>
      <c r="USH2" s="7"/>
      <c r="USI2" s="7"/>
      <c r="USJ2" s="7"/>
      <c r="USK2" s="7"/>
      <c r="USL2" s="7"/>
      <c r="USM2" s="7"/>
      <c r="USN2" s="7"/>
      <c r="USO2" s="7"/>
      <c r="USP2" s="7"/>
      <c r="USQ2" s="7"/>
      <c r="USR2" s="7"/>
      <c r="USS2" s="7"/>
      <c r="UST2" s="7"/>
      <c r="USU2" s="7"/>
      <c r="USV2" s="7"/>
      <c r="USW2" s="7"/>
      <c r="USX2" s="7"/>
      <c r="USY2" s="7"/>
      <c r="USZ2" s="7"/>
      <c r="UTA2" s="7"/>
      <c r="UTB2" s="7"/>
      <c r="UTC2" s="7"/>
      <c r="UTD2" s="7"/>
      <c r="UTE2" s="7"/>
      <c r="UTF2" s="7"/>
      <c r="UTG2" s="7"/>
      <c r="UTH2" s="7"/>
      <c r="UTI2" s="7"/>
      <c r="UTJ2" s="7"/>
      <c r="UTK2" s="7"/>
      <c r="UTL2" s="7"/>
      <c r="UTM2" s="7"/>
      <c r="UTN2" s="7"/>
      <c r="UTO2" s="7"/>
      <c r="UTP2" s="7"/>
      <c r="UTQ2" s="7"/>
      <c r="UTR2" s="7"/>
      <c r="UTS2" s="7"/>
      <c r="UTT2" s="7"/>
      <c r="UTU2" s="7"/>
      <c r="UTV2" s="7"/>
      <c r="UTW2" s="7"/>
      <c r="UTX2" s="7"/>
      <c r="UTY2" s="7"/>
      <c r="UTZ2" s="7"/>
      <c r="UUA2" s="7"/>
      <c r="UUB2" s="7"/>
      <c r="UUC2" s="7"/>
      <c r="UUD2" s="7"/>
      <c r="UUE2" s="7"/>
      <c r="UUF2" s="7"/>
      <c r="UUG2" s="7"/>
      <c r="UUH2" s="7"/>
      <c r="UUI2" s="7"/>
      <c r="UUJ2" s="7"/>
      <c r="UUK2" s="7"/>
      <c r="UUL2" s="7"/>
      <c r="UUM2" s="7"/>
      <c r="UUN2" s="7"/>
      <c r="UUO2" s="7"/>
      <c r="UUP2" s="7"/>
      <c r="UUQ2" s="7"/>
      <c r="UUR2" s="7"/>
      <c r="UUS2" s="7"/>
      <c r="UUT2" s="7"/>
      <c r="UUU2" s="7"/>
      <c r="UUV2" s="7"/>
      <c r="UUW2" s="7"/>
      <c r="UUX2" s="7"/>
      <c r="UUY2" s="7"/>
      <c r="UUZ2" s="7"/>
      <c r="UVA2" s="7"/>
      <c r="UVB2" s="7"/>
      <c r="UVC2" s="7"/>
      <c r="UVD2" s="7"/>
      <c r="UVE2" s="7"/>
      <c r="UVF2" s="7"/>
      <c r="UVG2" s="7"/>
      <c r="UVH2" s="7"/>
      <c r="UVI2" s="7"/>
      <c r="UVJ2" s="7"/>
      <c r="UVK2" s="7"/>
      <c r="UVL2" s="7"/>
      <c r="UVM2" s="7"/>
      <c r="UVN2" s="7"/>
      <c r="UVO2" s="7"/>
      <c r="UVP2" s="7"/>
      <c r="UVQ2" s="7"/>
      <c r="UVR2" s="7"/>
      <c r="UVS2" s="7"/>
      <c r="UVT2" s="7"/>
      <c r="UVU2" s="7"/>
      <c r="UVV2" s="7"/>
      <c r="UVW2" s="7"/>
      <c r="UVX2" s="7"/>
      <c r="UVY2" s="7"/>
      <c r="UVZ2" s="7"/>
      <c r="UWA2" s="7"/>
      <c r="UWB2" s="7"/>
      <c r="UWC2" s="7"/>
      <c r="UWD2" s="7"/>
      <c r="UWE2" s="7"/>
      <c r="UWF2" s="7"/>
      <c r="UWG2" s="7"/>
      <c r="UWH2" s="7"/>
      <c r="UWI2" s="7"/>
      <c r="UWJ2" s="7"/>
      <c r="UWK2" s="7"/>
      <c r="UWL2" s="7"/>
      <c r="UWM2" s="7"/>
      <c r="UWN2" s="7"/>
      <c r="UWO2" s="7"/>
      <c r="UWP2" s="7"/>
      <c r="UWQ2" s="7"/>
      <c r="UWR2" s="7"/>
      <c r="UWS2" s="7"/>
      <c r="UWT2" s="7"/>
      <c r="UWU2" s="7"/>
      <c r="UWV2" s="7"/>
      <c r="UWW2" s="7"/>
      <c r="UWX2" s="7"/>
      <c r="UWY2" s="7"/>
      <c r="UWZ2" s="7"/>
      <c r="UXA2" s="7"/>
      <c r="UXB2" s="7"/>
      <c r="UXC2" s="7"/>
      <c r="UXD2" s="7"/>
      <c r="UXE2" s="7"/>
      <c r="UXF2" s="7"/>
      <c r="UXG2" s="7"/>
      <c r="UXH2" s="7"/>
      <c r="UXI2" s="7"/>
      <c r="UXJ2" s="7"/>
      <c r="UXK2" s="7"/>
      <c r="UXL2" s="7"/>
      <c r="UXM2" s="7"/>
      <c r="UXN2" s="7"/>
      <c r="UXO2" s="7"/>
      <c r="UXP2" s="7"/>
      <c r="UXQ2" s="7"/>
      <c r="UXR2" s="7"/>
      <c r="UXS2" s="7"/>
      <c r="UXT2" s="7"/>
      <c r="UXU2" s="7"/>
      <c r="UXV2" s="7"/>
      <c r="UXW2" s="7"/>
      <c r="UXX2" s="7"/>
      <c r="UXY2" s="7"/>
      <c r="UXZ2" s="7"/>
      <c r="UYA2" s="7"/>
      <c r="UYB2" s="7"/>
      <c r="UYC2" s="7"/>
      <c r="UYD2" s="7"/>
      <c r="UYE2" s="7"/>
      <c r="UYF2" s="7"/>
      <c r="UYG2" s="7"/>
      <c r="UYH2" s="7"/>
      <c r="UYI2" s="7"/>
      <c r="UYJ2" s="7"/>
      <c r="UYK2" s="7"/>
      <c r="UYL2" s="7"/>
      <c r="UYM2" s="7"/>
      <c r="UYN2" s="7"/>
      <c r="UYO2" s="7"/>
      <c r="UYP2" s="7"/>
      <c r="UYQ2" s="7"/>
      <c r="UYR2" s="7"/>
      <c r="UYS2" s="7"/>
      <c r="UYT2" s="7"/>
      <c r="UYU2" s="7"/>
      <c r="UYV2" s="7"/>
      <c r="UYW2" s="7"/>
      <c r="UYX2" s="7"/>
      <c r="UYY2" s="7"/>
      <c r="UYZ2" s="7"/>
      <c r="UZA2" s="7"/>
      <c r="UZB2" s="7"/>
      <c r="UZC2" s="7"/>
      <c r="UZD2" s="7"/>
      <c r="UZE2" s="7"/>
      <c r="UZF2" s="7"/>
      <c r="UZG2" s="7"/>
      <c r="UZH2" s="7"/>
      <c r="UZI2" s="7"/>
      <c r="UZJ2" s="7"/>
      <c r="UZK2" s="7"/>
      <c r="UZL2" s="7"/>
      <c r="UZM2" s="7"/>
      <c r="UZN2" s="7"/>
      <c r="UZO2" s="7"/>
      <c r="UZP2" s="7"/>
      <c r="UZQ2" s="7"/>
      <c r="UZR2" s="7"/>
      <c r="UZS2" s="7"/>
      <c r="UZT2" s="7"/>
      <c r="UZU2" s="7"/>
      <c r="UZV2" s="7"/>
      <c r="UZW2" s="7"/>
      <c r="UZX2" s="7"/>
      <c r="UZY2" s="7"/>
      <c r="UZZ2" s="7"/>
      <c r="VAA2" s="7"/>
      <c r="VAB2" s="7"/>
      <c r="VAC2" s="7"/>
      <c r="VAD2" s="7"/>
      <c r="VAE2" s="7"/>
      <c r="VAF2" s="7"/>
      <c r="VAG2" s="7"/>
      <c r="VAH2" s="7"/>
      <c r="VAI2" s="7"/>
      <c r="VAJ2" s="7"/>
      <c r="VAK2" s="7"/>
      <c r="VAL2" s="7"/>
      <c r="VAM2" s="7"/>
      <c r="VAN2" s="7"/>
      <c r="VAO2" s="7"/>
      <c r="VAP2" s="7"/>
      <c r="VAQ2" s="7"/>
      <c r="VAR2" s="7"/>
      <c r="VAS2" s="7"/>
      <c r="VAT2" s="7"/>
      <c r="VAU2" s="7"/>
      <c r="VAV2" s="7"/>
      <c r="VAW2" s="7"/>
      <c r="VAX2" s="7"/>
      <c r="VAY2" s="7"/>
      <c r="VAZ2" s="7"/>
      <c r="VBA2" s="7"/>
      <c r="VBB2" s="7"/>
      <c r="VBC2" s="7"/>
      <c r="VBD2" s="7"/>
      <c r="VBE2" s="7"/>
      <c r="VBF2" s="7"/>
      <c r="VBG2" s="7"/>
      <c r="VBH2" s="7"/>
      <c r="VBI2" s="7"/>
      <c r="VBJ2" s="7"/>
      <c r="VBK2" s="7"/>
      <c r="VBL2" s="7"/>
      <c r="VBM2" s="7"/>
      <c r="VBN2" s="7"/>
      <c r="VBO2" s="7"/>
      <c r="VBP2" s="7"/>
      <c r="VBQ2" s="7"/>
      <c r="VBR2" s="7"/>
      <c r="VBS2" s="7"/>
      <c r="VBT2" s="7"/>
      <c r="VBU2" s="7"/>
      <c r="VBV2" s="7"/>
      <c r="VBW2" s="7"/>
      <c r="VBX2" s="7"/>
      <c r="VBY2" s="7"/>
      <c r="VBZ2" s="7"/>
      <c r="VCA2" s="7"/>
      <c r="VCB2" s="7"/>
      <c r="VCC2" s="7"/>
      <c r="VCD2" s="7"/>
      <c r="VCE2" s="7"/>
      <c r="VCF2" s="7"/>
      <c r="VCG2" s="7"/>
      <c r="VCH2" s="7"/>
      <c r="VCI2" s="7"/>
      <c r="VCJ2" s="7"/>
      <c r="VCK2" s="7"/>
      <c r="VCL2" s="7"/>
      <c r="VCM2" s="7"/>
      <c r="VCN2" s="7"/>
      <c r="VCO2" s="7"/>
      <c r="VCP2" s="7"/>
      <c r="VCQ2" s="7"/>
      <c r="VCR2" s="7"/>
      <c r="VCS2" s="7"/>
      <c r="VCT2" s="7"/>
      <c r="VCU2" s="7"/>
      <c r="VCV2" s="7"/>
      <c r="VCW2" s="7"/>
      <c r="VCX2" s="7"/>
      <c r="VCY2" s="7"/>
      <c r="VCZ2" s="7"/>
      <c r="VDA2" s="7"/>
      <c r="VDB2" s="7"/>
      <c r="VDC2" s="7"/>
      <c r="VDD2" s="7"/>
      <c r="VDE2" s="7"/>
      <c r="VDF2" s="7"/>
      <c r="VDG2" s="7"/>
      <c r="VDH2" s="7"/>
      <c r="VDI2" s="7"/>
      <c r="VDJ2" s="7"/>
      <c r="VDK2" s="7"/>
      <c r="VDL2" s="7"/>
      <c r="VDM2" s="7"/>
      <c r="VDN2" s="7"/>
      <c r="VDO2" s="7"/>
      <c r="VDP2" s="7"/>
      <c r="VDQ2" s="7"/>
      <c r="VDR2" s="7"/>
      <c r="VDS2" s="7"/>
      <c r="VDT2" s="7"/>
      <c r="VDU2" s="7"/>
      <c r="VDV2" s="7"/>
      <c r="VDW2" s="7"/>
      <c r="VDX2" s="7"/>
      <c r="VDY2" s="7"/>
      <c r="VDZ2" s="7"/>
      <c r="VEA2" s="7"/>
      <c r="VEB2" s="7"/>
      <c r="VEC2" s="7"/>
      <c r="VED2" s="7"/>
      <c r="VEE2" s="7"/>
      <c r="VEF2" s="7"/>
      <c r="VEG2" s="7"/>
      <c r="VEH2" s="7"/>
      <c r="VEI2" s="7"/>
      <c r="VEJ2" s="7"/>
      <c r="VEK2" s="7"/>
      <c r="VEL2" s="7"/>
      <c r="VEM2" s="7"/>
      <c r="VEN2" s="7"/>
      <c r="VEO2" s="7"/>
      <c r="VEP2" s="7"/>
      <c r="VEQ2" s="7"/>
      <c r="VER2" s="7"/>
      <c r="VES2" s="7"/>
      <c r="VET2" s="7"/>
      <c r="VEU2" s="7"/>
      <c r="VEV2" s="7"/>
      <c r="VEW2" s="7"/>
      <c r="VEX2" s="7"/>
      <c r="VEY2" s="7"/>
      <c r="VEZ2" s="7"/>
      <c r="VFA2" s="7"/>
      <c r="VFB2" s="7"/>
      <c r="VFC2" s="7"/>
      <c r="VFD2" s="7"/>
      <c r="VFE2" s="7"/>
      <c r="VFF2" s="7"/>
      <c r="VFG2" s="7"/>
      <c r="VFH2" s="7"/>
      <c r="VFI2" s="7"/>
      <c r="VFJ2" s="7"/>
      <c r="VFK2" s="7"/>
      <c r="VFL2" s="7"/>
      <c r="VFM2" s="7"/>
      <c r="VFN2" s="7"/>
      <c r="VFO2" s="7"/>
      <c r="VFP2" s="7"/>
      <c r="VFQ2" s="7"/>
      <c r="VFR2" s="7"/>
      <c r="VFS2" s="7"/>
      <c r="VFT2" s="7"/>
      <c r="VFU2" s="7"/>
      <c r="VFV2" s="7"/>
      <c r="VFW2" s="7"/>
      <c r="VFX2" s="7"/>
      <c r="VFY2" s="7"/>
      <c r="VFZ2" s="7"/>
      <c r="VGA2" s="7"/>
      <c r="VGB2" s="7"/>
      <c r="VGC2" s="7"/>
      <c r="VGD2" s="7"/>
      <c r="VGE2" s="7"/>
      <c r="VGF2" s="7"/>
      <c r="VGG2" s="7"/>
      <c r="VGH2" s="7"/>
      <c r="VGI2" s="7"/>
      <c r="VGJ2" s="7"/>
      <c r="VGK2" s="7"/>
      <c r="VGL2" s="7"/>
      <c r="VGM2" s="7"/>
      <c r="VGN2" s="7"/>
      <c r="VGO2" s="7"/>
      <c r="VGP2" s="7"/>
      <c r="VGQ2" s="7"/>
      <c r="VGR2" s="7"/>
      <c r="VGS2" s="7"/>
      <c r="VGT2" s="7"/>
      <c r="VGU2" s="7"/>
      <c r="VGV2" s="7"/>
      <c r="VGW2" s="7"/>
      <c r="VGX2" s="7"/>
      <c r="VGY2" s="7"/>
      <c r="VGZ2" s="7"/>
      <c r="VHA2" s="7"/>
      <c r="VHB2" s="7"/>
      <c r="VHC2" s="7"/>
      <c r="VHD2" s="7"/>
      <c r="VHE2" s="7"/>
      <c r="VHF2" s="7"/>
      <c r="VHG2" s="7"/>
      <c r="VHH2" s="7"/>
      <c r="VHI2" s="7"/>
      <c r="VHJ2" s="7"/>
      <c r="VHK2" s="7"/>
      <c r="VHL2" s="7"/>
      <c r="VHM2" s="7"/>
      <c r="VHN2" s="7"/>
      <c r="VHO2" s="7"/>
      <c r="VHP2" s="7"/>
      <c r="VHQ2" s="7"/>
      <c r="VHR2" s="7"/>
      <c r="VHS2" s="7"/>
      <c r="VHT2" s="7"/>
      <c r="VHU2" s="7"/>
      <c r="VHV2" s="7"/>
      <c r="VHW2" s="7"/>
      <c r="VHX2" s="7"/>
      <c r="VHY2" s="7"/>
      <c r="VHZ2" s="7"/>
      <c r="VIA2" s="7"/>
      <c r="VIB2" s="7"/>
      <c r="VIC2" s="7"/>
      <c r="VID2" s="7"/>
      <c r="VIE2" s="7"/>
      <c r="VIF2" s="7"/>
      <c r="VIG2" s="7"/>
      <c r="VIH2" s="7"/>
      <c r="VII2" s="7"/>
      <c r="VIJ2" s="7"/>
      <c r="VIK2" s="7"/>
      <c r="VIL2" s="7"/>
      <c r="VIM2" s="7"/>
      <c r="VIN2" s="7"/>
      <c r="VIO2" s="7"/>
      <c r="VIP2" s="7"/>
      <c r="VIQ2" s="7"/>
      <c r="VIR2" s="7"/>
      <c r="VIS2" s="7"/>
      <c r="VIT2" s="7"/>
      <c r="VIU2" s="7"/>
      <c r="VIV2" s="7"/>
      <c r="VIW2" s="7"/>
      <c r="VIX2" s="7"/>
      <c r="VIY2" s="7"/>
      <c r="VIZ2" s="7"/>
      <c r="VJA2" s="7"/>
      <c r="VJB2" s="7"/>
      <c r="VJC2" s="7"/>
      <c r="VJD2" s="7"/>
      <c r="VJE2" s="7"/>
      <c r="VJF2" s="7"/>
      <c r="VJG2" s="7"/>
      <c r="VJH2" s="7"/>
      <c r="VJI2" s="7"/>
      <c r="VJJ2" s="7"/>
      <c r="VJK2" s="7"/>
      <c r="VJL2" s="7"/>
      <c r="VJM2" s="7"/>
      <c r="VJN2" s="7"/>
      <c r="VJO2" s="7"/>
      <c r="VJP2" s="7"/>
      <c r="VJQ2" s="7"/>
      <c r="VJR2" s="7"/>
      <c r="VJS2" s="7"/>
      <c r="VJT2" s="7"/>
      <c r="VJU2" s="7"/>
      <c r="VJV2" s="7"/>
      <c r="VJW2" s="7"/>
      <c r="VJX2" s="7"/>
      <c r="VJY2" s="7"/>
      <c r="VJZ2" s="7"/>
      <c r="VKA2" s="7"/>
      <c r="VKB2" s="7"/>
      <c r="VKC2" s="7"/>
      <c r="VKD2" s="7"/>
      <c r="VKE2" s="7"/>
      <c r="VKF2" s="7"/>
      <c r="VKG2" s="7"/>
      <c r="VKH2" s="7"/>
      <c r="VKI2" s="7"/>
      <c r="VKJ2" s="7"/>
      <c r="VKK2" s="7"/>
      <c r="VKL2" s="7"/>
      <c r="VKM2" s="7"/>
      <c r="VKN2" s="7"/>
      <c r="VKO2" s="7"/>
      <c r="VKP2" s="7"/>
      <c r="VKQ2" s="7"/>
      <c r="VKR2" s="7"/>
      <c r="VKS2" s="7"/>
      <c r="VKT2" s="7"/>
      <c r="VKU2" s="7"/>
      <c r="VKV2" s="7"/>
      <c r="VKW2" s="7"/>
      <c r="VKX2" s="7"/>
      <c r="VKY2" s="7"/>
      <c r="VKZ2" s="7"/>
      <c r="VLA2" s="7"/>
      <c r="VLB2" s="7"/>
      <c r="VLC2" s="7"/>
      <c r="VLD2" s="7"/>
      <c r="VLE2" s="7"/>
      <c r="VLF2" s="7"/>
      <c r="VLG2" s="7"/>
      <c r="VLH2" s="7"/>
      <c r="VLI2" s="7"/>
      <c r="VLJ2" s="7"/>
      <c r="VLK2" s="7"/>
      <c r="VLL2" s="7"/>
      <c r="VLM2" s="7"/>
      <c r="VLN2" s="7"/>
      <c r="VLO2" s="7"/>
      <c r="VLP2" s="7"/>
      <c r="VLQ2" s="7"/>
      <c r="VLR2" s="7"/>
      <c r="VLS2" s="7"/>
      <c r="VLT2" s="7"/>
      <c r="VLU2" s="7"/>
      <c r="VLV2" s="7"/>
      <c r="VLW2" s="7"/>
      <c r="VLX2" s="7"/>
      <c r="VLY2" s="7"/>
      <c r="VLZ2" s="7"/>
      <c r="VMA2" s="7"/>
      <c r="VMB2" s="7"/>
      <c r="VMC2" s="7"/>
      <c r="VMD2" s="7"/>
      <c r="VME2" s="7"/>
      <c r="VMF2" s="7"/>
      <c r="VMG2" s="7"/>
      <c r="VMH2" s="7"/>
      <c r="VMI2" s="7"/>
      <c r="VMJ2" s="7"/>
      <c r="VMK2" s="7"/>
      <c r="VML2" s="7"/>
      <c r="VMM2" s="7"/>
      <c r="VMN2" s="7"/>
      <c r="VMO2" s="7"/>
      <c r="VMP2" s="7"/>
      <c r="VMQ2" s="7"/>
      <c r="VMR2" s="7"/>
      <c r="VMS2" s="7"/>
      <c r="VMT2" s="7"/>
      <c r="VMU2" s="7"/>
      <c r="VMV2" s="7"/>
      <c r="VMW2" s="7"/>
      <c r="VMX2" s="7"/>
      <c r="VMY2" s="7"/>
      <c r="VMZ2" s="7"/>
      <c r="VNA2" s="7"/>
      <c r="VNB2" s="7"/>
      <c r="VNC2" s="7"/>
      <c r="VND2" s="7"/>
      <c r="VNE2" s="7"/>
      <c r="VNF2" s="7"/>
      <c r="VNG2" s="7"/>
      <c r="VNH2" s="7"/>
      <c r="VNI2" s="7"/>
      <c r="VNJ2" s="7"/>
      <c r="VNK2" s="7"/>
      <c r="VNL2" s="7"/>
      <c r="VNM2" s="7"/>
      <c r="VNN2" s="7"/>
      <c r="VNO2" s="7"/>
      <c r="VNP2" s="7"/>
      <c r="VNQ2" s="7"/>
      <c r="VNR2" s="7"/>
      <c r="VNS2" s="7"/>
      <c r="VNT2" s="7"/>
      <c r="VNU2" s="7"/>
      <c r="VNV2" s="7"/>
      <c r="VNW2" s="7"/>
      <c r="VNX2" s="7"/>
      <c r="VNY2" s="7"/>
      <c r="VNZ2" s="7"/>
      <c r="VOA2" s="7"/>
      <c r="VOB2" s="7"/>
      <c r="VOC2" s="7"/>
      <c r="VOD2" s="7"/>
      <c r="VOE2" s="7"/>
      <c r="VOF2" s="7"/>
      <c r="VOG2" s="7"/>
      <c r="VOH2" s="7"/>
      <c r="VOI2" s="7"/>
      <c r="VOJ2" s="7"/>
      <c r="VOK2" s="7"/>
      <c r="VOL2" s="7"/>
      <c r="VOM2" s="7"/>
      <c r="VON2" s="7"/>
      <c r="VOO2" s="7"/>
      <c r="VOP2" s="7"/>
      <c r="VOQ2" s="7"/>
      <c r="VOR2" s="7"/>
      <c r="VOS2" s="7"/>
      <c r="VOT2" s="7"/>
      <c r="VOU2" s="7"/>
      <c r="VOV2" s="7"/>
      <c r="VOW2" s="7"/>
      <c r="VOX2" s="7"/>
      <c r="VOY2" s="7"/>
      <c r="VOZ2" s="7"/>
      <c r="VPA2" s="7"/>
      <c r="VPB2" s="7"/>
      <c r="VPC2" s="7"/>
      <c r="VPD2" s="7"/>
      <c r="VPE2" s="7"/>
      <c r="VPF2" s="7"/>
      <c r="VPG2" s="7"/>
      <c r="VPH2" s="7"/>
      <c r="VPI2" s="7"/>
      <c r="VPJ2" s="7"/>
      <c r="VPK2" s="7"/>
      <c r="VPL2" s="7"/>
      <c r="VPM2" s="7"/>
      <c r="VPN2" s="7"/>
      <c r="VPO2" s="7"/>
      <c r="VPP2" s="7"/>
      <c r="VPQ2" s="7"/>
      <c r="VPR2" s="7"/>
      <c r="VPS2" s="7"/>
      <c r="VPT2" s="7"/>
      <c r="VPU2" s="7"/>
      <c r="VPV2" s="7"/>
      <c r="VPW2" s="7"/>
      <c r="VPX2" s="7"/>
      <c r="VPY2" s="7"/>
      <c r="VPZ2" s="7"/>
      <c r="VQA2" s="7"/>
      <c r="VQB2" s="7"/>
      <c r="VQC2" s="7"/>
      <c r="VQD2" s="7"/>
      <c r="VQE2" s="7"/>
      <c r="VQF2" s="7"/>
      <c r="VQG2" s="7"/>
      <c r="VQH2" s="7"/>
      <c r="VQI2" s="7"/>
      <c r="VQJ2" s="7"/>
      <c r="VQK2" s="7"/>
      <c r="VQL2" s="7"/>
      <c r="VQM2" s="7"/>
      <c r="VQN2" s="7"/>
      <c r="VQO2" s="7"/>
      <c r="VQP2" s="7"/>
      <c r="VQQ2" s="7"/>
      <c r="VQR2" s="7"/>
      <c r="VQS2" s="7"/>
      <c r="VQT2" s="7"/>
      <c r="VQU2" s="7"/>
      <c r="VQV2" s="7"/>
      <c r="VQW2" s="7"/>
      <c r="VQX2" s="7"/>
      <c r="VQY2" s="7"/>
      <c r="VQZ2" s="7"/>
      <c r="VRA2" s="7"/>
      <c r="VRB2" s="7"/>
      <c r="VRC2" s="7"/>
      <c r="VRD2" s="7"/>
      <c r="VRE2" s="7"/>
      <c r="VRF2" s="7"/>
      <c r="VRG2" s="7"/>
      <c r="VRH2" s="7"/>
      <c r="VRI2" s="7"/>
      <c r="VRJ2" s="7"/>
      <c r="VRK2" s="7"/>
      <c r="VRL2" s="7"/>
      <c r="VRM2" s="7"/>
      <c r="VRN2" s="7"/>
      <c r="VRO2" s="7"/>
      <c r="VRP2" s="7"/>
      <c r="VRQ2" s="7"/>
      <c r="VRR2" s="7"/>
      <c r="VRS2" s="7"/>
      <c r="VRT2" s="7"/>
      <c r="VRU2" s="7"/>
      <c r="VRV2" s="7"/>
      <c r="VRW2" s="7"/>
      <c r="VRX2" s="7"/>
      <c r="VRY2" s="7"/>
      <c r="VRZ2" s="7"/>
      <c r="VSA2" s="7"/>
      <c r="VSB2" s="7"/>
      <c r="VSC2" s="7"/>
      <c r="VSD2" s="7"/>
      <c r="VSE2" s="7"/>
      <c r="VSF2" s="7"/>
      <c r="VSG2" s="7"/>
      <c r="VSH2" s="7"/>
      <c r="VSI2" s="7"/>
      <c r="VSJ2" s="7"/>
      <c r="VSK2" s="7"/>
      <c r="VSL2" s="7"/>
      <c r="VSM2" s="7"/>
      <c r="VSN2" s="7"/>
      <c r="VSO2" s="7"/>
      <c r="VSP2" s="7"/>
      <c r="VSQ2" s="7"/>
      <c r="VSR2" s="7"/>
      <c r="VSS2" s="7"/>
      <c r="VST2" s="7"/>
      <c r="VSU2" s="7"/>
      <c r="VSV2" s="7"/>
      <c r="VSW2" s="7"/>
      <c r="VSX2" s="7"/>
      <c r="VSY2" s="7"/>
      <c r="VSZ2" s="7"/>
      <c r="VTA2" s="7"/>
      <c r="VTB2" s="7"/>
      <c r="VTC2" s="7"/>
      <c r="VTD2" s="7"/>
      <c r="VTE2" s="7"/>
      <c r="VTF2" s="7"/>
      <c r="VTG2" s="7"/>
      <c r="VTH2" s="7"/>
      <c r="VTI2" s="7"/>
      <c r="VTJ2" s="7"/>
      <c r="VTK2" s="7"/>
      <c r="VTL2" s="7"/>
      <c r="VTM2" s="7"/>
      <c r="VTN2" s="7"/>
      <c r="VTO2" s="7"/>
      <c r="VTP2" s="7"/>
      <c r="VTQ2" s="7"/>
      <c r="VTR2" s="7"/>
      <c r="VTS2" s="7"/>
      <c r="VTT2" s="7"/>
      <c r="VTU2" s="7"/>
      <c r="VTV2" s="7"/>
      <c r="VTW2" s="7"/>
      <c r="VTX2" s="7"/>
      <c r="VTY2" s="7"/>
      <c r="VTZ2" s="7"/>
      <c r="VUA2" s="7"/>
      <c r="VUB2" s="7"/>
      <c r="VUC2" s="7"/>
      <c r="VUD2" s="7"/>
      <c r="VUE2" s="7"/>
      <c r="VUF2" s="7"/>
      <c r="VUG2" s="7"/>
      <c r="VUH2" s="7"/>
      <c r="VUI2" s="7"/>
      <c r="VUJ2" s="7"/>
      <c r="VUK2" s="7"/>
      <c r="VUL2" s="7"/>
      <c r="VUM2" s="7"/>
      <c r="VUN2" s="7"/>
      <c r="VUO2" s="7"/>
      <c r="VUP2" s="7"/>
      <c r="VUQ2" s="7"/>
      <c r="VUR2" s="7"/>
      <c r="VUS2" s="7"/>
      <c r="VUT2" s="7"/>
      <c r="VUU2" s="7"/>
      <c r="VUV2" s="7"/>
      <c r="VUW2" s="7"/>
      <c r="VUX2" s="7"/>
      <c r="VUY2" s="7"/>
      <c r="VUZ2" s="7"/>
      <c r="VVA2" s="7"/>
      <c r="VVB2" s="7"/>
      <c r="VVC2" s="7"/>
      <c r="VVD2" s="7"/>
      <c r="VVE2" s="7"/>
      <c r="VVF2" s="7"/>
      <c r="VVG2" s="7"/>
      <c r="VVH2" s="7"/>
      <c r="VVI2" s="7"/>
      <c r="VVJ2" s="7"/>
      <c r="VVK2" s="7"/>
      <c r="VVL2" s="7"/>
      <c r="VVM2" s="7"/>
      <c r="VVN2" s="7"/>
      <c r="VVO2" s="7"/>
      <c r="VVP2" s="7"/>
      <c r="VVQ2" s="7"/>
      <c r="VVR2" s="7"/>
      <c r="VVS2" s="7"/>
      <c r="VVT2" s="7"/>
      <c r="VVU2" s="7"/>
      <c r="VVV2" s="7"/>
      <c r="VVW2" s="7"/>
      <c r="VVX2" s="7"/>
      <c r="VVY2" s="7"/>
      <c r="VVZ2" s="7"/>
      <c r="VWA2" s="7"/>
      <c r="VWB2" s="7"/>
      <c r="VWC2" s="7"/>
      <c r="VWD2" s="7"/>
      <c r="VWE2" s="7"/>
      <c r="VWF2" s="7"/>
      <c r="VWG2" s="7"/>
      <c r="VWH2" s="7"/>
      <c r="VWI2" s="7"/>
      <c r="VWJ2" s="7"/>
      <c r="VWK2" s="7"/>
      <c r="VWL2" s="7"/>
      <c r="VWM2" s="7"/>
      <c r="VWN2" s="7"/>
      <c r="VWO2" s="7"/>
      <c r="VWP2" s="7"/>
      <c r="VWQ2" s="7"/>
      <c r="VWR2" s="7"/>
      <c r="VWS2" s="7"/>
      <c r="VWT2" s="7"/>
      <c r="VWU2" s="7"/>
      <c r="VWV2" s="7"/>
      <c r="VWW2" s="7"/>
      <c r="VWX2" s="7"/>
      <c r="VWY2" s="7"/>
      <c r="VWZ2" s="7"/>
      <c r="VXA2" s="7"/>
      <c r="VXB2" s="7"/>
      <c r="VXC2" s="7"/>
      <c r="VXD2" s="7"/>
      <c r="VXE2" s="7"/>
      <c r="VXF2" s="7"/>
      <c r="VXG2" s="7"/>
      <c r="VXH2" s="7"/>
      <c r="VXI2" s="7"/>
      <c r="VXJ2" s="7"/>
      <c r="VXK2" s="7"/>
      <c r="VXL2" s="7"/>
      <c r="VXM2" s="7"/>
      <c r="VXN2" s="7"/>
      <c r="VXO2" s="7"/>
      <c r="VXP2" s="7"/>
      <c r="VXQ2" s="7"/>
      <c r="VXR2" s="7"/>
      <c r="VXS2" s="7"/>
      <c r="VXT2" s="7"/>
      <c r="VXU2" s="7"/>
      <c r="VXV2" s="7"/>
      <c r="VXW2" s="7"/>
      <c r="VXX2" s="7"/>
      <c r="VXY2" s="7"/>
      <c r="VXZ2" s="7"/>
      <c r="VYA2" s="7"/>
      <c r="VYB2" s="7"/>
      <c r="VYC2" s="7"/>
      <c r="VYD2" s="7"/>
      <c r="VYE2" s="7"/>
      <c r="VYF2" s="7"/>
      <c r="VYG2" s="7"/>
      <c r="VYH2" s="7"/>
      <c r="VYI2" s="7"/>
      <c r="VYJ2" s="7"/>
      <c r="VYK2" s="7"/>
      <c r="VYL2" s="7"/>
      <c r="VYM2" s="7"/>
      <c r="VYN2" s="7"/>
      <c r="VYO2" s="7"/>
      <c r="VYP2" s="7"/>
      <c r="VYQ2" s="7"/>
      <c r="VYR2" s="7"/>
      <c r="VYS2" s="7"/>
      <c r="VYT2" s="7"/>
      <c r="VYU2" s="7"/>
      <c r="VYV2" s="7"/>
      <c r="VYW2" s="7"/>
      <c r="VYX2" s="7"/>
      <c r="VYY2" s="7"/>
      <c r="VYZ2" s="7"/>
      <c r="VZA2" s="7"/>
      <c r="VZB2" s="7"/>
      <c r="VZC2" s="7"/>
      <c r="VZD2" s="7"/>
      <c r="VZE2" s="7"/>
      <c r="VZF2" s="7"/>
      <c r="VZG2" s="7"/>
      <c r="VZH2" s="7"/>
      <c r="VZI2" s="7"/>
      <c r="VZJ2" s="7"/>
      <c r="VZK2" s="7"/>
      <c r="VZL2" s="7"/>
      <c r="VZM2" s="7"/>
      <c r="VZN2" s="7"/>
      <c r="VZO2" s="7"/>
      <c r="VZP2" s="7"/>
      <c r="VZQ2" s="7"/>
      <c r="VZR2" s="7"/>
      <c r="VZS2" s="7"/>
      <c r="VZT2" s="7"/>
      <c r="VZU2" s="7"/>
      <c r="VZV2" s="7"/>
      <c r="VZW2" s="7"/>
      <c r="VZX2" s="7"/>
      <c r="VZY2" s="7"/>
      <c r="VZZ2" s="7"/>
      <c r="WAA2" s="7"/>
      <c r="WAB2" s="7"/>
      <c r="WAC2" s="7"/>
      <c r="WAD2" s="7"/>
      <c r="WAE2" s="7"/>
      <c r="WAF2" s="7"/>
      <c r="WAG2" s="7"/>
      <c r="WAH2" s="7"/>
      <c r="WAI2" s="7"/>
      <c r="WAJ2" s="7"/>
      <c r="WAK2" s="7"/>
      <c r="WAL2" s="7"/>
      <c r="WAM2" s="7"/>
      <c r="WAN2" s="7"/>
      <c r="WAO2" s="7"/>
      <c r="WAP2" s="7"/>
      <c r="WAQ2" s="7"/>
      <c r="WAR2" s="7"/>
      <c r="WAS2" s="7"/>
      <c r="WAT2" s="7"/>
      <c r="WAU2" s="7"/>
      <c r="WAV2" s="7"/>
      <c r="WAW2" s="7"/>
      <c r="WAX2" s="7"/>
      <c r="WAY2" s="7"/>
      <c r="WAZ2" s="7"/>
      <c r="WBA2" s="7"/>
      <c r="WBB2" s="7"/>
      <c r="WBC2" s="7"/>
      <c r="WBD2" s="7"/>
      <c r="WBE2" s="7"/>
      <c r="WBF2" s="7"/>
      <c r="WBG2" s="7"/>
      <c r="WBH2" s="7"/>
      <c r="WBI2" s="7"/>
      <c r="WBJ2" s="7"/>
      <c r="WBK2" s="7"/>
      <c r="WBL2" s="7"/>
      <c r="WBM2" s="7"/>
      <c r="WBN2" s="7"/>
      <c r="WBO2" s="7"/>
      <c r="WBP2" s="7"/>
      <c r="WBQ2" s="7"/>
      <c r="WBR2" s="7"/>
      <c r="WBS2" s="7"/>
      <c r="WBT2" s="7"/>
      <c r="WBU2" s="7"/>
      <c r="WBV2" s="7"/>
      <c r="WBW2" s="7"/>
      <c r="WBX2" s="7"/>
      <c r="WBY2" s="7"/>
      <c r="WBZ2" s="7"/>
      <c r="WCA2" s="7"/>
      <c r="WCB2" s="7"/>
      <c r="WCC2" s="7"/>
      <c r="WCD2" s="7"/>
      <c r="WCE2" s="7"/>
      <c r="WCF2" s="7"/>
      <c r="WCG2" s="7"/>
      <c r="WCH2" s="7"/>
      <c r="WCI2" s="7"/>
      <c r="WCJ2" s="7"/>
      <c r="WCK2" s="7"/>
      <c r="WCL2" s="7"/>
      <c r="WCM2" s="7"/>
      <c r="WCN2" s="7"/>
      <c r="WCO2" s="7"/>
      <c r="WCP2" s="7"/>
      <c r="WCQ2" s="7"/>
      <c r="WCR2" s="7"/>
      <c r="WCS2" s="7"/>
      <c r="WCT2" s="7"/>
      <c r="WCU2" s="7"/>
      <c r="WCV2" s="7"/>
      <c r="WCW2" s="7"/>
      <c r="WCX2" s="7"/>
      <c r="WCY2" s="7"/>
      <c r="WCZ2" s="7"/>
      <c r="WDA2" s="7"/>
      <c r="WDB2" s="7"/>
      <c r="WDC2" s="7"/>
      <c r="WDD2" s="7"/>
      <c r="WDE2" s="7"/>
      <c r="WDF2" s="7"/>
      <c r="WDG2" s="7"/>
      <c r="WDH2" s="7"/>
      <c r="WDI2" s="7"/>
      <c r="WDJ2" s="7"/>
      <c r="WDK2" s="7"/>
      <c r="WDL2" s="7"/>
      <c r="WDM2" s="7"/>
      <c r="WDN2" s="7"/>
      <c r="WDO2" s="7"/>
      <c r="WDP2" s="7"/>
      <c r="WDQ2" s="7"/>
      <c r="WDR2" s="7"/>
      <c r="WDS2" s="7"/>
      <c r="WDT2" s="7"/>
      <c r="WDU2" s="7"/>
      <c r="WDV2" s="7"/>
      <c r="WDW2" s="7"/>
      <c r="WDX2" s="7"/>
      <c r="WDY2" s="7"/>
      <c r="WDZ2" s="7"/>
      <c r="WEA2" s="7"/>
      <c r="WEB2" s="7"/>
      <c r="WEC2" s="7"/>
      <c r="WED2" s="7"/>
      <c r="WEE2" s="7"/>
      <c r="WEF2" s="7"/>
      <c r="WEG2" s="7"/>
      <c r="WEH2" s="7"/>
      <c r="WEI2" s="7"/>
      <c r="WEJ2" s="7"/>
      <c r="WEK2" s="7"/>
      <c r="WEL2" s="7"/>
      <c r="WEM2" s="7"/>
      <c r="WEN2" s="7"/>
      <c r="WEO2" s="7"/>
      <c r="WEP2" s="7"/>
      <c r="WEQ2" s="7"/>
      <c r="WER2" s="7"/>
      <c r="WES2" s="7"/>
      <c r="WET2" s="7"/>
      <c r="WEU2" s="7"/>
      <c r="WEV2" s="7"/>
      <c r="WEW2" s="7"/>
      <c r="WEX2" s="7"/>
      <c r="WEY2" s="7"/>
      <c r="WEZ2" s="7"/>
      <c r="WFA2" s="7"/>
      <c r="WFB2" s="7"/>
      <c r="WFC2" s="7"/>
      <c r="WFD2" s="7"/>
      <c r="WFE2" s="7"/>
      <c r="WFF2" s="7"/>
      <c r="WFG2" s="7"/>
      <c r="WFH2" s="7"/>
      <c r="WFI2" s="7"/>
      <c r="WFJ2" s="7"/>
      <c r="WFK2" s="7"/>
      <c r="WFL2" s="7"/>
      <c r="WFM2" s="7"/>
      <c r="WFN2" s="7"/>
      <c r="WFO2" s="7"/>
      <c r="WFP2" s="7"/>
      <c r="WFQ2" s="7"/>
      <c r="WFR2" s="7"/>
      <c r="WFS2" s="7"/>
      <c r="WFT2" s="7"/>
      <c r="WFU2" s="7"/>
      <c r="WFV2" s="7"/>
      <c r="WFW2" s="7"/>
      <c r="WFX2" s="7"/>
      <c r="WFY2" s="7"/>
      <c r="WFZ2" s="7"/>
      <c r="WGA2" s="7"/>
      <c r="WGB2" s="7"/>
      <c r="WGC2" s="7"/>
      <c r="WGD2" s="7"/>
      <c r="WGE2" s="7"/>
      <c r="WGF2" s="7"/>
      <c r="WGG2" s="7"/>
      <c r="WGH2" s="7"/>
      <c r="WGI2" s="7"/>
      <c r="WGJ2" s="7"/>
      <c r="WGK2" s="7"/>
      <c r="WGL2" s="7"/>
      <c r="WGM2" s="7"/>
      <c r="WGN2" s="7"/>
      <c r="WGO2" s="7"/>
      <c r="WGP2" s="7"/>
      <c r="WGQ2" s="7"/>
      <c r="WGR2" s="7"/>
      <c r="WGS2" s="7"/>
      <c r="WGT2" s="7"/>
      <c r="WGU2" s="7"/>
      <c r="WGV2" s="7"/>
      <c r="WGW2" s="7"/>
      <c r="WGX2" s="7"/>
      <c r="WGY2" s="7"/>
      <c r="WGZ2" s="7"/>
      <c r="WHA2" s="7"/>
      <c r="WHB2" s="7"/>
      <c r="WHC2" s="7"/>
      <c r="WHD2" s="7"/>
      <c r="WHE2" s="7"/>
      <c r="WHF2" s="7"/>
      <c r="WHG2" s="7"/>
      <c r="WHH2" s="7"/>
      <c r="WHI2" s="7"/>
      <c r="WHJ2" s="7"/>
      <c r="WHK2" s="7"/>
      <c r="WHL2" s="7"/>
      <c r="WHM2" s="7"/>
      <c r="WHN2" s="7"/>
      <c r="WHO2" s="7"/>
      <c r="WHP2" s="7"/>
      <c r="WHQ2" s="7"/>
      <c r="WHR2" s="7"/>
      <c r="WHS2" s="7"/>
      <c r="WHT2" s="7"/>
      <c r="WHU2" s="7"/>
      <c r="WHV2" s="7"/>
      <c r="WHW2" s="7"/>
      <c r="WHX2" s="7"/>
      <c r="WHY2" s="7"/>
      <c r="WHZ2" s="7"/>
      <c r="WIA2" s="7"/>
      <c r="WIB2" s="7"/>
      <c r="WIC2" s="7"/>
      <c r="WID2" s="7"/>
      <c r="WIE2" s="7"/>
      <c r="WIF2" s="7"/>
      <c r="WIG2" s="7"/>
      <c r="WIH2" s="7"/>
      <c r="WII2" s="7"/>
      <c r="WIJ2" s="7"/>
      <c r="WIK2" s="7"/>
      <c r="WIL2" s="7"/>
      <c r="WIM2" s="7"/>
      <c r="WIN2" s="7"/>
      <c r="WIO2" s="7"/>
      <c r="WIP2" s="7"/>
      <c r="WIQ2" s="7"/>
      <c r="WIR2" s="7"/>
      <c r="WIS2" s="7"/>
      <c r="WIT2" s="7"/>
      <c r="WIU2" s="7"/>
      <c r="WIV2" s="7"/>
      <c r="WIW2" s="7"/>
      <c r="WIX2" s="7"/>
      <c r="WIY2" s="7"/>
      <c r="WIZ2" s="7"/>
      <c r="WJA2" s="7"/>
      <c r="WJB2" s="7"/>
      <c r="WJC2" s="7"/>
      <c r="WJD2" s="7"/>
      <c r="WJE2" s="7"/>
      <c r="WJF2" s="7"/>
      <c r="WJG2" s="7"/>
      <c r="WJH2" s="7"/>
      <c r="WJI2" s="7"/>
      <c r="WJJ2" s="7"/>
      <c r="WJK2" s="7"/>
      <c r="WJL2" s="7"/>
      <c r="WJM2" s="7"/>
      <c r="WJN2" s="7"/>
      <c r="WJO2" s="7"/>
      <c r="WJP2" s="7"/>
      <c r="WJQ2" s="7"/>
      <c r="WJR2" s="7"/>
      <c r="WJS2" s="7"/>
      <c r="WJT2" s="7"/>
      <c r="WJU2" s="7"/>
      <c r="WJV2" s="7"/>
      <c r="WJW2" s="7"/>
      <c r="WJX2" s="7"/>
      <c r="WJY2" s="7"/>
      <c r="WJZ2" s="7"/>
      <c r="WKA2" s="7"/>
      <c r="WKB2" s="7"/>
      <c r="WKC2" s="7"/>
      <c r="WKD2" s="7"/>
      <c r="WKE2" s="7"/>
      <c r="WKF2" s="7"/>
      <c r="WKG2" s="7"/>
      <c r="WKH2" s="7"/>
      <c r="WKI2" s="7"/>
      <c r="WKJ2" s="7"/>
      <c r="WKK2" s="7"/>
      <c r="WKL2" s="7"/>
      <c r="WKM2" s="7"/>
      <c r="WKN2" s="7"/>
      <c r="WKO2" s="7"/>
      <c r="WKP2" s="7"/>
      <c r="WKQ2" s="7"/>
      <c r="WKR2" s="7"/>
      <c r="WKS2" s="7"/>
      <c r="WKT2" s="7"/>
      <c r="WKU2" s="7"/>
      <c r="WKV2" s="7"/>
      <c r="WKW2" s="7"/>
      <c r="WKX2" s="7"/>
      <c r="WKY2" s="7"/>
      <c r="WKZ2" s="7"/>
      <c r="WLA2" s="7"/>
      <c r="WLB2" s="7"/>
      <c r="WLC2" s="7"/>
      <c r="WLD2" s="7"/>
      <c r="WLE2" s="7"/>
      <c r="WLF2" s="7"/>
      <c r="WLG2" s="7"/>
      <c r="WLH2" s="7"/>
      <c r="WLI2" s="7"/>
      <c r="WLJ2" s="7"/>
      <c r="WLK2" s="7"/>
      <c r="WLL2" s="7"/>
      <c r="WLM2" s="7"/>
      <c r="WLN2" s="7"/>
      <c r="WLO2" s="7"/>
      <c r="WLP2" s="7"/>
      <c r="WLQ2" s="7"/>
      <c r="WLR2" s="7"/>
      <c r="WLS2" s="7"/>
      <c r="WLT2" s="7"/>
      <c r="WLU2" s="7"/>
      <c r="WLV2" s="7"/>
      <c r="WLW2" s="7"/>
      <c r="WLX2" s="7"/>
      <c r="WLY2" s="7"/>
      <c r="WLZ2" s="7"/>
      <c r="WMA2" s="7"/>
      <c r="WMB2" s="7"/>
      <c r="WMC2" s="7"/>
      <c r="WMD2" s="7"/>
      <c r="WME2" s="7"/>
      <c r="WMF2" s="7"/>
      <c r="WMG2" s="7"/>
      <c r="WMH2" s="7"/>
      <c r="WMI2" s="7"/>
      <c r="WMJ2" s="7"/>
      <c r="WMK2" s="7"/>
      <c r="WML2" s="7"/>
      <c r="WMM2" s="7"/>
      <c r="WMN2" s="7"/>
      <c r="WMO2" s="7"/>
      <c r="WMP2" s="7"/>
      <c r="WMQ2" s="7"/>
      <c r="WMR2" s="7"/>
      <c r="WMS2" s="7"/>
      <c r="WMT2" s="7"/>
      <c r="WMU2" s="7"/>
      <c r="WMV2" s="7"/>
      <c r="WMW2" s="7"/>
      <c r="WMX2" s="7"/>
      <c r="WMY2" s="7"/>
      <c r="WMZ2" s="7"/>
      <c r="WNA2" s="7"/>
      <c r="WNB2" s="7"/>
      <c r="WNC2" s="7"/>
      <c r="WND2" s="7"/>
      <c r="WNE2" s="7"/>
      <c r="WNF2" s="7"/>
      <c r="WNG2" s="7"/>
      <c r="WNH2" s="7"/>
      <c r="WNI2" s="7"/>
      <c r="WNJ2" s="7"/>
      <c r="WNK2" s="7"/>
      <c r="WNL2" s="7"/>
      <c r="WNM2" s="7"/>
      <c r="WNN2" s="7"/>
      <c r="WNO2" s="7"/>
      <c r="WNP2" s="7"/>
      <c r="WNQ2" s="7"/>
      <c r="WNR2" s="7"/>
      <c r="WNS2" s="7"/>
      <c r="WNT2" s="7"/>
      <c r="WNU2" s="7"/>
      <c r="WNV2" s="7"/>
      <c r="WNW2" s="7"/>
      <c r="WNX2" s="7"/>
      <c r="WNY2" s="7"/>
      <c r="WNZ2" s="7"/>
      <c r="WOA2" s="7"/>
      <c r="WOB2" s="7"/>
      <c r="WOC2" s="7"/>
      <c r="WOD2" s="7"/>
      <c r="WOE2" s="7"/>
      <c r="WOF2" s="7"/>
      <c r="WOG2" s="7"/>
      <c r="WOH2" s="7"/>
      <c r="WOI2" s="7"/>
      <c r="WOJ2" s="7"/>
      <c r="WOK2" s="7"/>
      <c r="WOL2" s="7"/>
      <c r="WOM2" s="7"/>
      <c r="WON2" s="7"/>
      <c r="WOO2" s="7"/>
      <c r="WOP2" s="7"/>
      <c r="WOQ2" s="7"/>
      <c r="WOR2" s="7"/>
      <c r="WOS2" s="7"/>
      <c r="WOT2" s="7"/>
      <c r="WOU2" s="7"/>
      <c r="WOV2" s="7"/>
      <c r="WOW2" s="7"/>
      <c r="WOX2" s="7"/>
      <c r="WOY2" s="7"/>
      <c r="WOZ2" s="7"/>
      <c r="WPA2" s="7"/>
      <c r="WPB2" s="7"/>
      <c r="WPC2" s="7"/>
      <c r="WPD2" s="7"/>
      <c r="WPE2" s="7"/>
      <c r="WPF2" s="7"/>
      <c r="WPG2" s="7"/>
      <c r="WPH2" s="7"/>
      <c r="WPI2" s="7"/>
      <c r="WPJ2" s="7"/>
      <c r="WPK2" s="7"/>
      <c r="WPL2" s="7"/>
      <c r="WPM2" s="7"/>
      <c r="WPN2" s="7"/>
      <c r="WPO2" s="7"/>
      <c r="WPP2" s="7"/>
      <c r="WPQ2" s="7"/>
      <c r="WPR2" s="7"/>
      <c r="WPS2" s="7"/>
      <c r="WPT2" s="7"/>
      <c r="WPU2" s="7"/>
      <c r="WPV2" s="7"/>
      <c r="WPW2" s="7"/>
      <c r="WPX2" s="7"/>
      <c r="WPY2" s="7"/>
      <c r="WPZ2" s="7"/>
      <c r="WQA2" s="7"/>
      <c r="WQB2" s="7"/>
      <c r="WQC2" s="7"/>
      <c r="WQD2" s="7"/>
      <c r="WQE2" s="7"/>
      <c r="WQF2" s="7"/>
      <c r="WQG2" s="7"/>
      <c r="WQH2" s="7"/>
      <c r="WQI2" s="7"/>
      <c r="WQJ2" s="7"/>
      <c r="WQK2" s="7"/>
      <c r="WQL2" s="7"/>
      <c r="WQM2" s="7"/>
      <c r="WQN2" s="7"/>
      <c r="WQO2" s="7"/>
      <c r="WQP2" s="7"/>
      <c r="WQQ2" s="7"/>
      <c r="WQR2" s="7"/>
      <c r="WQS2" s="7"/>
      <c r="WQT2" s="7"/>
      <c r="WQU2" s="7"/>
      <c r="WQV2" s="7"/>
      <c r="WQW2" s="7"/>
      <c r="WQX2" s="7"/>
      <c r="WQY2" s="7"/>
      <c r="WQZ2" s="7"/>
      <c r="WRA2" s="7"/>
      <c r="WRB2" s="7"/>
      <c r="WRC2" s="7"/>
      <c r="WRD2" s="7"/>
      <c r="WRE2" s="7"/>
      <c r="WRF2" s="7"/>
      <c r="WRG2" s="7"/>
      <c r="WRH2" s="7"/>
      <c r="WRI2" s="7"/>
      <c r="WRJ2" s="7"/>
      <c r="WRK2" s="7"/>
      <c r="WRL2" s="7"/>
      <c r="WRM2" s="7"/>
      <c r="WRN2" s="7"/>
      <c r="WRO2" s="7"/>
      <c r="WRP2" s="7"/>
      <c r="WRQ2" s="7"/>
      <c r="WRR2" s="7"/>
      <c r="WRS2" s="7"/>
      <c r="WRT2" s="7"/>
      <c r="WRU2" s="7"/>
      <c r="WRV2" s="7"/>
      <c r="WRW2" s="7"/>
      <c r="WRX2" s="7"/>
      <c r="WRY2" s="7"/>
      <c r="WRZ2" s="7"/>
      <c r="WSA2" s="7"/>
      <c r="WSB2" s="7"/>
      <c r="WSC2" s="7"/>
      <c r="WSD2" s="7"/>
      <c r="WSE2" s="7"/>
      <c r="WSF2" s="7"/>
      <c r="WSG2" s="7"/>
      <c r="WSH2" s="7"/>
      <c r="WSI2" s="7"/>
      <c r="WSJ2" s="7"/>
      <c r="WSK2" s="7"/>
      <c r="WSL2" s="7"/>
      <c r="WSM2" s="7"/>
      <c r="WSN2" s="7"/>
      <c r="WSO2" s="7"/>
      <c r="WSP2" s="7"/>
      <c r="WSQ2" s="7"/>
      <c r="WSR2" s="7"/>
      <c r="WSS2" s="7"/>
      <c r="WST2" s="7"/>
      <c r="WSU2" s="7"/>
      <c r="WSV2" s="7"/>
      <c r="WSW2" s="7"/>
      <c r="WSX2" s="7"/>
      <c r="WSY2" s="7"/>
      <c r="WSZ2" s="7"/>
      <c r="WTA2" s="7"/>
      <c r="WTB2" s="7"/>
      <c r="WTC2" s="7"/>
      <c r="WTD2" s="7"/>
      <c r="WTE2" s="7"/>
      <c r="WTF2" s="7"/>
      <c r="WTG2" s="7"/>
      <c r="WTH2" s="7"/>
      <c r="WTI2" s="7"/>
      <c r="WTJ2" s="7"/>
      <c r="WTK2" s="7"/>
      <c r="WTL2" s="7"/>
      <c r="WTM2" s="7"/>
      <c r="WTN2" s="7"/>
      <c r="WTO2" s="7"/>
      <c r="WTP2" s="7"/>
      <c r="WTQ2" s="7"/>
      <c r="WTR2" s="7"/>
      <c r="WTS2" s="7"/>
      <c r="WTT2" s="7"/>
      <c r="WTU2" s="7"/>
      <c r="WTV2" s="7"/>
      <c r="WTW2" s="7"/>
      <c r="WTX2" s="7"/>
      <c r="WTY2" s="7"/>
      <c r="WTZ2" s="7"/>
      <c r="WUA2" s="7"/>
      <c r="WUB2" s="7"/>
      <c r="WUC2" s="7"/>
      <c r="WUD2" s="7"/>
      <c r="WUE2" s="7"/>
      <c r="WUF2" s="7"/>
      <c r="WUG2" s="7"/>
      <c r="WUH2" s="7"/>
      <c r="WUI2" s="7"/>
      <c r="WUJ2" s="7"/>
      <c r="WUK2" s="7"/>
      <c r="WUL2" s="7"/>
      <c r="WUM2" s="7"/>
      <c r="WUN2" s="7"/>
      <c r="WUO2" s="7"/>
      <c r="WUP2" s="7"/>
      <c r="WUQ2" s="7"/>
      <c r="WUR2" s="7"/>
      <c r="WUS2" s="7"/>
      <c r="WUT2" s="7"/>
      <c r="WUU2" s="7"/>
      <c r="WUV2" s="7"/>
      <c r="WUW2" s="7"/>
      <c r="WUX2" s="7"/>
      <c r="WUY2" s="7"/>
      <c r="WUZ2" s="7"/>
      <c r="WVA2" s="7"/>
      <c r="WVB2" s="7"/>
      <c r="WVC2" s="7"/>
      <c r="WVD2" s="7"/>
      <c r="WVE2" s="7"/>
      <c r="WVF2" s="7"/>
      <c r="WVG2" s="7"/>
      <c r="WVH2" s="7"/>
      <c r="WVI2" s="7"/>
      <c r="WVJ2" s="7"/>
      <c r="WVK2" s="7"/>
      <c r="WVL2" s="7"/>
      <c r="WVM2" s="7"/>
      <c r="WVN2" s="7"/>
      <c r="WVO2" s="7"/>
      <c r="WVP2" s="7"/>
      <c r="WVQ2" s="7"/>
      <c r="WVR2" s="7"/>
      <c r="WVS2" s="7"/>
      <c r="WVT2" s="7"/>
      <c r="WVU2" s="7"/>
      <c r="WVV2" s="7"/>
      <c r="WVW2" s="7"/>
      <c r="WVX2" s="7"/>
      <c r="WVY2" s="7"/>
      <c r="WVZ2" s="7"/>
      <c r="WWA2" s="7"/>
      <c r="WWB2" s="7"/>
      <c r="WWC2" s="7"/>
      <c r="WWD2" s="7"/>
      <c r="WWE2" s="7"/>
      <c r="WWF2" s="7"/>
      <c r="WWG2" s="7"/>
      <c r="WWH2" s="7"/>
      <c r="WWI2" s="7"/>
      <c r="WWJ2" s="7"/>
      <c r="WWK2" s="7"/>
      <c r="WWL2" s="7"/>
      <c r="WWM2" s="7"/>
      <c r="WWN2" s="7"/>
      <c r="WWO2" s="7"/>
      <c r="WWP2" s="7"/>
      <c r="WWQ2" s="7"/>
      <c r="WWR2" s="7"/>
      <c r="WWS2" s="7"/>
      <c r="WWT2" s="7"/>
      <c r="WWU2" s="7"/>
      <c r="WWV2" s="7"/>
      <c r="WWW2" s="7"/>
      <c r="WWX2" s="7"/>
      <c r="WWY2" s="7"/>
      <c r="WWZ2" s="7"/>
      <c r="WXA2" s="7"/>
      <c r="WXB2" s="7"/>
      <c r="WXC2" s="7"/>
      <c r="WXD2" s="7"/>
      <c r="WXE2" s="7"/>
      <c r="WXF2" s="7"/>
      <c r="WXG2" s="7"/>
      <c r="WXH2" s="7"/>
      <c r="WXI2" s="7"/>
      <c r="WXJ2" s="7"/>
      <c r="WXK2" s="7"/>
      <c r="WXL2" s="7"/>
      <c r="WXM2" s="7"/>
      <c r="WXN2" s="7"/>
      <c r="WXO2" s="7"/>
      <c r="WXP2" s="7"/>
      <c r="WXQ2" s="7"/>
      <c r="WXR2" s="7"/>
      <c r="WXS2" s="7"/>
      <c r="WXT2" s="7"/>
      <c r="WXU2" s="7"/>
      <c r="WXV2" s="7"/>
      <c r="WXW2" s="7"/>
      <c r="WXX2" s="7"/>
      <c r="WXY2" s="7"/>
      <c r="WXZ2" s="7"/>
      <c r="WYA2" s="7"/>
      <c r="WYB2" s="7"/>
      <c r="WYC2" s="7"/>
      <c r="WYD2" s="7"/>
      <c r="WYE2" s="7"/>
      <c r="WYF2" s="7"/>
      <c r="WYG2" s="7"/>
      <c r="WYH2" s="7"/>
      <c r="WYI2" s="7"/>
      <c r="WYJ2" s="7"/>
      <c r="WYK2" s="7"/>
      <c r="WYL2" s="7"/>
      <c r="WYM2" s="7"/>
      <c r="WYN2" s="7"/>
      <c r="WYO2" s="7"/>
      <c r="WYP2" s="7"/>
      <c r="WYQ2" s="7"/>
      <c r="WYR2" s="7"/>
      <c r="WYS2" s="7"/>
      <c r="WYT2" s="7"/>
      <c r="WYU2" s="7"/>
      <c r="WYV2" s="7"/>
      <c r="WYW2" s="7"/>
      <c r="WYX2" s="7"/>
      <c r="WYY2" s="7"/>
      <c r="WYZ2" s="7"/>
      <c r="WZA2" s="7"/>
      <c r="WZB2" s="7"/>
      <c r="WZC2" s="7"/>
      <c r="WZD2" s="7"/>
      <c r="WZE2" s="7"/>
      <c r="WZF2" s="7"/>
      <c r="WZG2" s="7"/>
      <c r="WZH2" s="7"/>
      <c r="WZI2" s="7"/>
      <c r="WZJ2" s="7"/>
      <c r="WZK2" s="7"/>
      <c r="WZL2" s="7"/>
      <c r="WZM2" s="7"/>
      <c r="WZN2" s="7"/>
      <c r="WZO2" s="7"/>
      <c r="WZP2" s="7"/>
      <c r="WZQ2" s="7"/>
      <c r="WZR2" s="7"/>
      <c r="WZS2" s="7"/>
      <c r="WZT2" s="7"/>
      <c r="WZU2" s="7"/>
      <c r="WZV2" s="7"/>
      <c r="WZW2" s="7"/>
      <c r="WZX2" s="7"/>
      <c r="WZY2" s="7"/>
      <c r="WZZ2" s="7"/>
      <c r="XAA2" s="7"/>
      <c r="XAB2" s="7"/>
      <c r="XAC2" s="7"/>
      <c r="XAD2" s="7"/>
      <c r="XAE2" s="7"/>
      <c r="XAF2" s="7"/>
      <c r="XAG2" s="7"/>
      <c r="XAH2" s="7"/>
      <c r="XAI2" s="7"/>
      <c r="XAJ2" s="7"/>
      <c r="XAK2" s="7"/>
      <c r="XAL2" s="7"/>
      <c r="XAM2" s="7"/>
      <c r="XAN2" s="7"/>
      <c r="XAO2" s="7"/>
      <c r="XAP2" s="7"/>
      <c r="XAQ2" s="7"/>
      <c r="XAR2" s="7"/>
      <c r="XAS2" s="7"/>
      <c r="XAT2" s="7"/>
      <c r="XAU2" s="7"/>
      <c r="XAV2" s="7"/>
      <c r="XAW2" s="7"/>
      <c r="XAX2" s="7"/>
      <c r="XAY2" s="7"/>
      <c r="XAZ2" s="7"/>
      <c r="XBA2" s="7"/>
      <c r="XBB2" s="7"/>
      <c r="XBC2" s="7"/>
      <c r="XBD2" s="7"/>
      <c r="XBE2" s="7"/>
      <c r="XBF2" s="7"/>
      <c r="XBG2" s="7"/>
      <c r="XBH2" s="7"/>
      <c r="XBI2" s="7"/>
      <c r="XBJ2" s="7"/>
      <c r="XBK2" s="7"/>
      <c r="XBL2" s="7"/>
      <c r="XBM2" s="7"/>
      <c r="XBN2" s="7"/>
      <c r="XBO2" s="7"/>
      <c r="XBP2" s="7"/>
      <c r="XBQ2" s="7"/>
      <c r="XBR2" s="7"/>
      <c r="XBS2" s="7"/>
      <c r="XBT2" s="7"/>
      <c r="XBU2" s="7"/>
      <c r="XBV2" s="7"/>
      <c r="XBW2" s="7"/>
      <c r="XBX2" s="7"/>
      <c r="XBY2" s="7"/>
      <c r="XBZ2" s="7"/>
      <c r="XCA2" s="7"/>
      <c r="XCB2" s="7"/>
      <c r="XCC2" s="7"/>
      <c r="XCD2" s="7"/>
      <c r="XCE2" s="7"/>
      <c r="XCF2" s="7"/>
      <c r="XCG2" s="7"/>
      <c r="XCH2" s="7"/>
      <c r="XCI2" s="7"/>
      <c r="XCJ2" s="7"/>
      <c r="XCK2" s="7"/>
      <c r="XCL2" s="7"/>
      <c r="XCM2" s="7"/>
      <c r="XCN2" s="7"/>
      <c r="XCO2" s="7"/>
      <c r="XCP2" s="7"/>
      <c r="XCQ2" s="7"/>
      <c r="XCR2" s="7"/>
      <c r="XCS2" s="7"/>
      <c r="XCT2" s="7"/>
      <c r="XCU2" s="7"/>
      <c r="XCV2" s="7"/>
      <c r="XCW2" s="7"/>
      <c r="XCX2" s="7"/>
      <c r="XCY2" s="7"/>
      <c r="XCZ2" s="7"/>
      <c r="XDA2" s="7"/>
      <c r="XDB2" s="7"/>
      <c r="XDC2" s="7"/>
      <c r="XDD2" s="7"/>
      <c r="XDE2" s="7"/>
      <c r="XDF2" s="7"/>
      <c r="XDG2" s="7"/>
      <c r="XDH2" s="7"/>
      <c r="XDI2" s="7"/>
      <c r="XDJ2" s="7"/>
      <c r="XDK2" s="7"/>
      <c r="XDL2" s="7"/>
      <c r="XDM2" s="7"/>
      <c r="XDN2" s="7"/>
      <c r="XDO2" s="7"/>
      <c r="XDP2" s="7"/>
      <c r="XDQ2" s="7"/>
      <c r="XDR2" s="7"/>
      <c r="XDS2" s="7"/>
      <c r="XDT2" s="7"/>
      <c r="XDU2" s="7"/>
      <c r="XDV2" s="7"/>
      <c r="XDW2" s="7"/>
      <c r="XDX2" s="7"/>
      <c r="XDY2" s="7"/>
      <c r="XDZ2" s="7"/>
      <c r="XEA2" s="7"/>
      <c r="XEB2" s="7"/>
      <c r="XEC2" s="7"/>
      <c r="XED2" s="7"/>
      <c r="XEE2" s="7"/>
      <c r="XEF2" s="7"/>
      <c r="XEG2" s="7"/>
      <c r="XEH2" s="7"/>
      <c r="XEI2" s="7"/>
      <c r="XEJ2" s="7"/>
      <c r="XEK2" s="7"/>
      <c r="XEL2" s="7"/>
      <c r="XEM2" s="7"/>
      <c r="XEN2" s="7"/>
      <c r="XEO2" s="7"/>
      <c r="XEP2" s="7"/>
      <c r="XEQ2" s="7"/>
      <c r="XER2" s="7"/>
      <c r="XES2" s="7"/>
      <c r="XET2" s="7"/>
      <c r="XEU2" s="7"/>
      <c r="XEV2" s="7"/>
      <c r="XEW2" s="7"/>
      <c r="XEX2" s="7"/>
      <c r="XEY2" s="7"/>
      <c r="XEZ2" s="7"/>
      <c r="XFA2" s="7"/>
      <c r="XFB2" s="7"/>
      <c r="XFC2" s="7"/>
      <c r="XFD2" s="7"/>
    </row>
    <row r="3" s="134" customFormat="1" customHeight="1" spans="1:16384">
      <c r="A3" s="361"/>
      <c r="B3" s="362" t="s">
        <v>3</v>
      </c>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c r="JL3" s="7"/>
      <c r="JM3" s="7"/>
      <c r="JN3" s="7"/>
      <c r="JO3" s="7"/>
      <c r="JP3" s="7"/>
      <c r="JQ3" s="7"/>
      <c r="JR3" s="7"/>
      <c r="JS3" s="7"/>
      <c r="JT3" s="7"/>
      <c r="JU3" s="7"/>
      <c r="JV3" s="7"/>
      <c r="JW3" s="7"/>
      <c r="JX3" s="7"/>
      <c r="JY3" s="7"/>
      <c r="JZ3" s="7"/>
      <c r="KA3" s="7"/>
      <c r="KB3" s="7"/>
      <c r="KC3" s="7"/>
      <c r="KD3" s="7"/>
      <c r="KE3" s="7"/>
      <c r="KF3" s="7"/>
      <c r="KG3" s="7"/>
      <c r="KH3" s="7"/>
      <c r="KI3" s="7"/>
      <c r="KJ3" s="7"/>
      <c r="KK3" s="7"/>
      <c r="KL3" s="7"/>
      <c r="KM3" s="7"/>
      <c r="KN3" s="7"/>
      <c r="KO3" s="7"/>
      <c r="KP3" s="7"/>
      <c r="KQ3" s="7"/>
      <c r="KR3" s="7"/>
      <c r="KS3" s="7"/>
      <c r="KT3" s="7"/>
      <c r="KU3" s="7"/>
      <c r="KV3" s="7"/>
      <c r="KW3" s="7"/>
      <c r="KX3" s="7"/>
      <c r="KY3" s="7"/>
      <c r="KZ3" s="7"/>
      <c r="LA3" s="7"/>
      <c r="LB3" s="7"/>
      <c r="LC3" s="7"/>
      <c r="LD3" s="7"/>
      <c r="LE3" s="7"/>
      <c r="LF3" s="7"/>
      <c r="LG3" s="7"/>
      <c r="LH3" s="7"/>
      <c r="LI3" s="7"/>
      <c r="LJ3" s="7"/>
      <c r="LK3" s="7"/>
      <c r="LL3" s="7"/>
      <c r="LM3" s="7"/>
      <c r="LN3" s="7"/>
      <c r="LO3" s="7"/>
      <c r="LP3" s="7"/>
      <c r="LQ3" s="7"/>
      <c r="LR3" s="7"/>
      <c r="LS3" s="7"/>
      <c r="LT3" s="7"/>
      <c r="LU3" s="7"/>
      <c r="LV3" s="7"/>
      <c r="LW3" s="7"/>
      <c r="LX3" s="7"/>
      <c r="LY3" s="7"/>
      <c r="LZ3" s="7"/>
      <c r="MA3" s="7"/>
      <c r="MB3" s="7"/>
      <c r="MC3" s="7"/>
      <c r="MD3" s="7"/>
      <c r="ME3" s="7"/>
      <c r="MF3" s="7"/>
      <c r="MG3" s="7"/>
      <c r="MH3" s="7"/>
      <c r="MI3" s="7"/>
      <c r="MJ3" s="7"/>
      <c r="MK3" s="7"/>
      <c r="ML3" s="7"/>
      <c r="MM3" s="7"/>
      <c r="MN3" s="7"/>
      <c r="MO3" s="7"/>
      <c r="MP3" s="7"/>
      <c r="MQ3" s="7"/>
      <c r="MR3" s="7"/>
      <c r="MS3" s="7"/>
      <c r="MT3" s="7"/>
      <c r="MU3" s="7"/>
      <c r="MV3" s="7"/>
      <c r="MW3" s="7"/>
      <c r="MX3" s="7"/>
      <c r="MY3" s="7"/>
      <c r="MZ3" s="7"/>
      <c r="NA3" s="7"/>
      <c r="NB3" s="7"/>
      <c r="NC3" s="7"/>
      <c r="ND3" s="7"/>
      <c r="NE3" s="7"/>
      <c r="NF3" s="7"/>
      <c r="NG3" s="7"/>
      <c r="NH3" s="7"/>
      <c r="NI3" s="7"/>
      <c r="NJ3" s="7"/>
      <c r="NK3" s="7"/>
      <c r="NL3" s="7"/>
      <c r="NM3" s="7"/>
      <c r="NN3" s="7"/>
      <c r="NO3" s="7"/>
      <c r="NP3" s="7"/>
      <c r="NQ3" s="7"/>
      <c r="NR3" s="7"/>
      <c r="NS3" s="7"/>
      <c r="NT3" s="7"/>
      <c r="NU3" s="7"/>
      <c r="NV3" s="7"/>
      <c r="NW3" s="7"/>
      <c r="NX3" s="7"/>
      <c r="NY3" s="7"/>
      <c r="NZ3" s="7"/>
      <c r="OA3" s="7"/>
      <c r="OB3" s="7"/>
      <c r="OC3" s="7"/>
      <c r="OD3" s="7"/>
      <c r="OE3" s="7"/>
      <c r="OF3" s="7"/>
      <c r="OG3" s="7"/>
      <c r="OH3" s="7"/>
      <c r="OI3" s="7"/>
      <c r="OJ3" s="7"/>
      <c r="OK3" s="7"/>
      <c r="OL3" s="7"/>
      <c r="OM3" s="7"/>
      <c r="ON3" s="7"/>
      <c r="OO3" s="7"/>
      <c r="OP3" s="7"/>
      <c r="OQ3" s="7"/>
      <c r="OR3" s="7"/>
      <c r="OS3" s="7"/>
      <c r="OT3" s="7"/>
      <c r="OU3" s="7"/>
      <c r="OV3" s="7"/>
      <c r="OW3" s="7"/>
      <c r="OX3" s="7"/>
      <c r="OY3" s="7"/>
      <c r="OZ3" s="7"/>
      <c r="PA3" s="7"/>
      <c r="PB3" s="7"/>
      <c r="PC3" s="7"/>
      <c r="PD3" s="7"/>
      <c r="PE3" s="7"/>
      <c r="PF3" s="7"/>
      <c r="PG3" s="7"/>
      <c r="PH3" s="7"/>
      <c r="PI3" s="7"/>
      <c r="PJ3" s="7"/>
      <c r="PK3" s="7"/>
      <c r="PL3" s="7"/>
      <c r="PM3" s="7"/>
      <c r="PN3" s="7"/>
      <c r="PO3" s="7"/>
      <c r="PP3" s="7"/>
      <c r="PQ3" s="7"/>
      <c r="PR3" s="7"/>
      <c r="PS3" s="7"/>
      <c r="PT3" s="7"/>
      <c r="PU3" s="7"/>
      <c r="PV3" s="7"/>
      <c r="PW3" s="7"/>
      <c r="PX3" s="7"/>
      <c r="PY3" s="7"/>
      <c r="PZ3" s="7"/>
      <c r="QA3" s="7"/>
      <c r="QB3" s="7"/>
      <c r="QC3" s="7"/>
      <c r="QD3" s="7"/>
      <c r="QE3" s="7"/>
      <c r="QF3" s="7"/>
      <c r="QG3" s="7"/>
      <c r="QH3" s="7"/>
      <c r="QI3" s="7"/>
      <c r="QJ3" s="7"/>
      <c r="QK3" s="7"/>
      <c r="QL3" s="7"/>
      <c r="QM3" s="7"/>
      <c r="QN3" s="7"/>
      <c r="QO3" s="7"/>
      <c r="QP3" s="7"/>
      <c r="QQ3" s="7"/>
      <c r="QR3" s="7"/>
      <c r="QS3" s="7"/>
      <c r="QT3" s="7"/>
      <c r="QU3" s="7"/>
      <c r="QV3" s="7"/>
      <c r="QW3" s="7"/>
      <c r="QX3" s="7"/>
      <c r="QY3" s="7"/>
      <c r="QZ3" s="7"/>
      <c r="RA3" s="7"/>
      <c r="RB3" s="7"/>
      <c r="RC3" s="7"/>
      <c r="RD3" s="7"/>
      <c r="RE3" s="7"/>
      <c r="RF3" s="7"/>
      <c r="RG3" s="7"/>
      <c r="RH3" s="7"/>
      <c r="RI3" s="7"/>
      <c r="RJ3" s="7"/>
      <c r="RK3" s="7"/>
      <c r="RL3" s="7"/>
      <c r="RM3" s="7"/>
      <c r="RN3" s="7"/>
      <c r="RO3" s="7"/>
      <c r="RP3" s="7"/>
      <c r="RQ3" s="7"/>
      <c r="RR3" s="7"/>
      <c r="RS3" s="7"/>
      <c r="RT3" s="7"/>
      <c r="RU3" s="7"/>
      <c r="RV3" s="7"/>
      <c r="RW3" s="7"/>
      <c r="RX3" s="7"/>
      <c r="RY3" s="7"/>
      <c r="RZ3" s="7"/>
      <c r="SA3" s="7"/>
      <c r="SB3" s="7"/>
      <c r="SC3" s="7"/>
      <c r="SD3" s="7"/>
      <c r="SE3" s="7"/>
      <c r="SF3" s="7"/>
      <c r="SG3" s="7"/>
      <c r="SH3" s="7"/>
      <c r="SI3" s="7"/>
      <c r="SJ3" s="7"/>
      <c r="SK3" s="7"/>
      <c r="SL3" s="7"/>
      <c r="SM3" s="7"/>
      <c r="SN3" s="7"/>
      <c r="SO3" s="7"/>
      <c r="SP3" s="7"/>
      <c r="SQ3" s="7"/>
      <c r="SR3" s="7"/>
      <c r="SS3" s="7"/>
      <c r="ST3" s="7"/>
      <c r="SU3" s="7"/>
      <c r="SV3" s="7"/>
      <c r="SW3" s="7"/>
      <c r="SX3" s="7"/>
      <c r="SY3" s="7"/>
      <c r="SZ3" s="7"/>
      <c r="TA3" s="7"/>
      <c r="TB3" s="7"/>
      <c r="TC3" s="7"/>
      <c r="TD3" s="7"/>
      <c r="TE3" s="7"/>
      <c r="TF3" s="7"/>
      <c r="TG3" s="7"/>
      <c r="TH3" s="7"/>
      <c r="TI3" s="7"/>
      <c r="TJ3" s="7"/>
      <c r="TK3" s="7"/>
      <c r="TL3" s="7"/>
      <c r="TM3" s="7"/>
      <c r="TN3" s="7"/>
      <c r="TO3" s="7"/>
      <c r="TP3" s="7"/>
      <c r="TQ3" s="7"/>
      <c r="TR3" s="7"/>
      <c r="TS3" s="7"/>
      <c r="TT3" s="7"/>
      <c r="TU3" s="7"/>
      <c r="TV3" s="7"/>
      <c r="TW3" s="7"/>
      <c r="TX3" s="7"/>
      <c r="TY3" s="7"/>
      <c r="TZ3" s="7"/>
      <c r="UA3" s="7"/>
      <c r="UB3" s="7"/>
      <c r="UC3" s="7"/>
      <c r="UD3" s="7"/>
      <c r="UE3" s="7"/>
      <c r="UF3" s="7"/>
      <c r="UG3" s="7"/>
      <c r="UH3" s="7"/>
      <c r="UI3" s="7"/>
      <c r="UJ3" s="7"/>
      <c r="UK3" s="7"/>
      <c r="UL3" s="7"/>
      <c r="UM3" s="7"/>
      <c r="UN3" s="7"/>
      <c r="UO3" s="7"/>
      <c r="UP3" s="7"/>
      <c r="UQ3" s="7"/>
      <c r="UR3" s="7"/>
      <c r="US3" s="7"/>
      <c r="UT3" s="7"/>
      <c r="UU3" s="7"/>
      <c r="UV3" s="7"/>
      <c r="UW3" s="7"/>
      <c r="UX3" s="7"/>
      <c r="UY3" s="7"/>
      <c r="UZ3" s="7"/>
      <c r="VA3" s="7"/>
      <c r="VB3" s="7"/>
      <c r="VC3" s="7"/>
      <c r="VD3" s="7"/>
      <c r="VE3" s="7"/>
      <c r="VF3" s="7"/>
      <c r="VG3" s="7"/>
      <c r="VH3" s="7"/>
      <c r="VI3" s="7"/>
      <c r="VJ3" s="7"/>
      <c r="VK3" s="7"/>
      <c r="VL3" s="7"/>
      <c r="VM3" s="7"/>
      <c r="VN3" s="7"/>
      <c r="VO3" s="7"/>
      <c r="VP3" s="7"/>
      <c r="VQ3" s="7"/>
      <c r="VR3" s="7"/>
      <c r="VS3" s="7"/>
      <c r="VT3" s="7"/>
      <c r="VU3" s="7"/>
      <c r="VV3" s="7"/>
      <c r="VW3" s="7"/>
      <c r="VX3" s="7"/>
      <c r="VY3" s="7"/>
      <c r="VZ3" s="7"/>
      <c r="WA3" s="7"/>
      <c r="WB3" s="7"/>
      <c r="WC3" s="7"/>
      <c r="WD3" s="7"/>
      <c r="WE3" s="7"/>
      <c r="WF3" s="7"/>
      <c r="WG3" s="7"/>
      <c r="WH3" s="7"/>
      <c r="WI3" s="7"/>
      <c r="WJ3" s="7"/>
      <c r="WK3" s="7"/>
      <c r="WL3" s="7"/>
      <c r="WM3" s="7"/>
      <c r="WN3" s="7"/>
      <c r="WO3" s="7"/>
      <c r="WP3" s="7"/>
      <c r="WQ3" s="7"/>
      <c r="WR3" s="7"/>
      <c r="WS3" s="7"/>
      <c r="WT3" s="7"/>
      <c r="WU3" s="7"/>
      <c r="WV3" s="7"/>
      <c r="WW3" s="7"/>
      <c r="WX3" s="7"/>
      <c r="WY3" s="7"/>
      <c r="WZ3" s="7"/>
      <c r="XA3" s="7"/>
      <c r="XB3" s="7"/>
      <c r="XC3" s="7"/>
      <c r="XD3" s="7"/>
      <c r="XE3" s="7"/>
      <c r="XF3" s="7"/>
      <c r="XG3" s="7"/>
      <c r="XH3" s="7"/>
      <c r="XI3" s="7"/>
      <c r="XJ3" s="7"/>
      <c r="XK3" s="7"/>
      <c r="XL3" s="7"/>
      <c r="XM3" s="7"/>
      <c r="XN3" s="7"/>
      <c r="XO3" s="7"/>
      <c r="XP3" s="7"/>
      <c r="XQ3" s="7"/>
      <c r="XR3" s="7"/>
      <c r="XS3" s="7"/>
      <c r="XT3" s="7"/>
      <c r="XU3" s="7"/>
      <c r="XV3" s="7"/>
      <c r="XW3" s="7"/>
      <c r="XX3" s="7"/>
      <c r="XY3" s="7"/>
      <c r="XZ3" s="7"/>
      <c r="YA3" s="7"/>
      <c r="YB3" s="7"/>
      <c r="YC3" s="7"/>
      <c r="YD3" s="7"/>
      <c r="YE3" s="7"/>
      <c r="YF3" s="7"/>
      <c r="YG3" s="7"/>
      <c r="YH3" s="7"/>
      <c r="YI3" s="7"/>
      <c r="YJ3" s="7"/>
      <c r="YK3" s="7"/>
      <c r="YL3" s="7"/>
      <c r="YM3" s="7"/>
      <c r="YN3" s="7"/>
      <c r="YO3" s="7"/>
      <c r="YP3" s="7"/>
      <c r="YQ3" s="7"/>
      <c r="YR3" s="7"/>
      <c r="YS3" s="7"/>
      <c r="YT3" s="7"/>
      <c r="YU3" s="7"/>
      <c r="YV3" s="7"/>
      <c r="YW3" s="7"/>
      <c r="YX3" s="7"/>
      <c r="YY3" s="7"/>
      <c r="YZ3" s="7"/>
      <c r="ZA3" s="7"/>
      <c r="ZB3" s="7"/>
      <c r="ZC3" s="7"/>
      <c r="ZD3" s="7"/>
      <c r="ZE3" s="7"/>
      <c r="ZF3" s="7"/>
      <c r="ZG3" s="7"/>
      <c r="ZH3" s="7"/>
      <c r="ZI3" s="7"/>
      <c r="ZJ3" s="7"/>
      <c r="ZK3" s="7"/>
      <c r="ZL3" s="7"/>
      <c r="ZM3" s="7"/>
      <c r="ZN3" s="7"/>
      <c r="ZO3" s="7"/>
      <c r="ZP3" s="7"/>
      <c r="ZQ3" s="7"/>
      <c r="ZR3" s="7"/>
      <c r="ZS3" s="7"/>
      <c r="ZT3" s="7"/>
      <c r="ZU3" s="7"/>
      <c r="ZV3" s="7"/>
      <c r="ZW3" s="7"/>
      <c r="ZX3" s="7"/>
      <c r="ZY3" s="7"/>
      <c r="ZZ3" s="7"/>
      <c r="AAA3" s="7"/>
      <c r="AAB3" s="7"/>
      <c r="AAC3" s="7"/>
      <c r="AAD3" s="7"/>
      <c r="AAE3" s="7"/>
      <c r="AAF3" s="7"/>
      <c r="AAG3" s="7"/>
      <c r="AAH3" s="7"/>
      <c r="AAI3" s="7"/>
      <c r="AAJ3" s="7"/>
      <c r="AAK3" s="7"/>
      <c r="AAL3" s="7"/>
      <c r="AAM3" s="7"/>
      <c r="AAN3" s="7"/>
      <c r="AAO3" s="7"/>
      <c r="AAP3" s="7"/>
      <c r="AAQ3" s="7"/>
      <c r="AAR3" s="7"/>
      <c r="AAS3" s="7"/>
      <c r="AAT3" s="7"/>
      <c r="AAU3" s="7"/>
      <c r="AAV3" s="7"/>
      <c r="AAW3" s="7"/>
      <c r="AAX3" s="7"/>
      <c r="AAY3" s="7"/>
      <c r="AAZ3" s="7"/>
      <c r="ABA3" s="7"/>
      <c r="ABB3" s="7"/>
      <c r="ABC3" s="7"/>
      <c r="ABD3" s="7"/>
      <c r="ABE3" s="7"/>
      <c r="ABF3" s="7"/>
      <c r="ABG3" s="7"/>
      <c r="ABH3" s="7"/>
      <c r="ABI3" s="7"/>
      <c r="ABJ3" s="7"/>
      <c r="ABK3" s="7"/>
      <c r="ABL3" s="7"/>
      <c r="ABM3" s="7"/>
      <c r="ABN3" s="7"/>
      <c r="ABO3" s="7"/>
      <c r="ABP3" s="7"/>
      <c r="ABQ3" s="7"/>
      <c r="ABR3" s="7"/>
      <c r="ABS3" s="7"/>
      <c r="ABT3" s="7"/>
      <c r="ABU3" s="7"/>
      <c r="ABV3" s="7"/>
      <c r="ABW3" s="7"/>
      <c r="ABX3" s="7"/>
      <c r="ABY3" s="7"/>
      <c r="ABZ3" s="7"/>
      <c r="ACA3" s="7"/>
      <c r="ACB3" s="7"/>
      <c r="ACC3" s="7"/>
      <c r="ACD3" s="7"/>
      <c r="ACE3" s="7"/>
      <c r="ACF3" s="7"/>
      <c r="ACG3" s="7"/>
      <c r="ACH3" s="7"/>
      <c r="ACI3" s="7"/>
      <c r="ACJ3" s="7"/>
      <c r="ACK3" s="7"/>
      <c r="ACL3" s="7"/>
      <c r="ACM3" s="7"/>
      <c r="ACN3" s="7"/>
      <c r="ACO3" s="7"/>
      <c r="ACP3" s="7"/>
      <c r="ACQ3" s="7"/>
      <c r="ACR3" s="7"/>
      <c r="ACS3" s="7"/>
      <c r="ACT3" s="7"/>
      <c r="ACU3" s="7"/>
      <c r="ACV3" s="7"/>
      <c r="ACW3" s="7"/>
      <c r="ACX3" s="7"/>
      <c r="ACY3" s="7"/>
      <c r="ACZ3" s="7"/>
      <c r="ADA3" s="7"/>
      <c r="ADB3" s="7"/>
      <c r="ADC3" s="7"/>
      <c r="ADD3" s="7"/>
      <c r="ADE3" s="7"/>
      <c r="ADF3" s="7"/>
      <c r="ADG3" s="7"/>
      <c r="ADH3" s="7"/>
      <c r="ADI3" s="7"/>
      <c r="ADJ3" s="7"/>
      <c r="ADK3" s="7"/>
      <c r="ADL3" s="7"/>
      <c r="ADM3" s="7"/>
      <c r="ADN3" s="7"/>
      <c r="ADO3" s="7"/>
      <c r="ADP3" s="7"/>
      <c r="ADQ3" s="7"/>
      <c r="ADR3" s="7"/>
      <c r="ADS3" s="7"/>
      <c r="ADT3" s="7"/>
      <c r="ADU3" s="7"/>
      <c r="ADV3" s="7"/>
      <c r="ADW3" s="7"/>
      <c r="ADX3" s="7"/>
      <c r="ADY3" s="7"/>
      <c r="ADZ3" s="7"/>
      <c r="AEA3" s="7"/>
      <c r="AEB3" s="7"/>
      <c r="AEC3" s="7"/>
      <c r="AED3" s="7"/>
      <c r="AEE3" s="7"/>
      <c r="AEF3" s="7"/>
      <c r="AEG3" s="7"/>
      <c r="AEH3" s="7"/>
      <c r="AEI3" s="7"/>
      <c r="AEJ3" s="7"/>
      <c r="AEK3" s="7"/>
      <c r="AEL3" s="7"/>
      <c r="AEM3" s="7"/>
      <c r="AEN3" s="7"/>
      <c r="AEO3" s="7"/>
      <c r="AEP3" s="7"/>
      <c r="AEQ3" s="7"/>
      <c r="AER3" s="7"/>
      <c r="AES3" s="7"/>
      <c r="AET3" s="7"/>
      <c r="AEU3" s="7"/>
      <c r="AEV3" s="7"/>
      <c r="AEW3" s="7"/>
      <c r="AEX3" s="7"/>
      <c r="AEY3" s="7"/>
      <c r="AEZ3" s="7"/>
      <c r="AFA3" s="7"/>
      <c r="AFB3" s="7"/>
      <c r="AFC3" s="7"/>
      <c r="AFD3" s="7"/>
      <c r="AFE3" s="7"/>
      <c r="AFF3" s="7"/>
      <c r="AFG3" s="7"/>
      <c r="AFH3" s="7"/>
      <c r="AFI3" s="7"/>
      <c r="AFJ3" s="7"/>
      <c r="AFK3" s="7"/>
      <c r="AFL3" s="7"/>
      <c r="AFM3" s="7"/>
      <c r="AFN3" s="7"/>
      <c r="AFO3" s="7"/>
      <c r="AFP3" s="7"/>
      <c r="AFQ3" s="7"/>
      <c r="AFR3" s="7"/>
      <c r="AFS3" s="7"/>
      <c r="AFT3" s="7"/>
      <c r="AFU3" s="7"/>
      <c r="AFV3" s="7"/>
      <c r="AFW3" s="7"/>
      <c r="AFX3" s="7"/>
      <c r="AFY3" s="7"/>
      <c r="AFZ3" s="7"/>
      <c r="AGA3" s="7"/>
      <c r="AGB3" s="7"/>
      <c r="AGC3" s="7"/>
      <c r="AGD3" s="7"/>
      <c r="AGE3" s="7"/>
      <c r="AGF3" s="7"/>
      <c r="AGG3" s="7"/>
      <c r="AGH3" s="7"/>
      <c r="AGI3" s="7"/>
      <c r="AGJ3" s="7"/>
      <c r="AGK3" s="7"/>
      <c r="AGL3" s="7"/>
      <c r="AGM3" s="7"/>
      <c r="AGN3" s="7"/>
      <c r="AGO3" s="7"/>
      <c r="AGP3" s="7"/>
      <c r="AGQ3" s="7"/>
      <c r="AGR3" s="7"/>
      <c r="AGS3" s="7"/>
      <c r="AGT3" s="7"/>
      <c r="AGU3" s="7"/>
      <c r="AGV3" s="7"/>
      <c r="AGW3" s="7"/>
      <c r="AGX3" s="7"/>
      <c r="AGY3" s="7"/>
      <c r="AGZ3" s="7"/>
      <c r="AHA3" s="7"/>
      <c r="AHB3" s="7"/>
      <c r="AHC3" s="7"/>
      <c r="AHD3" s="7"/>
      <c r="AHE3" s="7"/>
      <c r="AHF3" s="7"/>
      <c r="AHG3" s="7"/>
      <c r="AHH3" s="7"/>
      <c r="AHI3" s="7"/>
      <c r="AHJ3" s="7"/>
      <c r="AHK3" s="7"/>
      <c r="AHL3" s="7"/>
      <c r="AHM3" s="7"/>
      <c r="AHN3" s="7"/>
      <c r="AHO3" s="7"/>
      <c r="AHP3" s="7"/>
      <c r="AHQ3" s="7"/>
      <c r="AHR3" s="7"/>
      <c r="AHS3" s="7"/>
      <c r="AHT3" s="7"/>
      <c r="AHU3" s="7"/>
      <c r="AHV3" s="7"/>
      <c r="AHW3" s="7"/>
      <c r="AHX3" s="7"/>
      <c r="AHY3" s="7"/>
      <c r="AHZ3" s="7"/>
      <c r="AIA3" s="7"/>
      <c r="AIB3" s="7"/>
      <c r="AIC3" s="7"/>
      <c r="AID3" s="7"/>
      <c r="AIE3" s="7"/>
      <c r="AIF3" s="7"/>
      <c r="AIG3" s="7"/>
      <c r="AIH3" s="7"/>
      <c r="AII3" s="7"/>
      <c r="AIJ3" s="7"/>
      <c r="AIK3" s="7"/>
      <c r="AIL3" s="7"/>
      <c r="AIM3" s="7"/>
      <c r="AIN3" s="7"/>
      <c r="AIO3" s="7"/>
      <c r="AIP3" s="7"/>
      <c r="AIQ3" s="7"/>
      <c r="AIR3" s="7"/>
      <c r="AIS3" s="7"/>
      <c r="AIT3" s="7"/>
      <c r="AIU3" s="7"/>
      <c r="AIV3" s="7"/>
      <c r="AIW3" s="7"/>
      <c r="AIX3" s="7"/>
      <c r="AIY3" s="7"/>
      <c r="AIZ3" s="7"/>
      <c r="AJA3" s="7"/>
      <c r="AJB3" s="7"/>
      <c r="AJC3" s="7"/>
      <c r="AJD3" s="7"/>
      <c r="AJE3" s="7"/>
      <c r="AJF3" s="7"/>
      <c r="AJG3" s="7"/>
      <c r="AJH3" s="7"/>
      <c r="AJI3" s="7"/>
      <c r="AJJ3" s="7"/>
      <c r="AJK3" s="7"/>
      <c r="AJL3" s="7"/>
      <c r="AJM3" s="7"/>
      <c r="AJN3" s="7"/>
      <c r="AJO3" s="7"/>
      <c r="AJP3" s="7"/>
      <c r="AJQ3" s="7"/>
      <c r="AJR3" s="7"/>
      <c r="AJS3" s="7"/>
      <c r="AJT3" s="7"/>
      <c r="AJU3" s="7"/>
      <c r="AJV3" s="7"/>
      <c r="AJW3" s="7"/>
      <c r="AJX3" s="7"/>
      <c r="AJY3" s="7"/>
      <c r="AJZ3" s="7"/>
      <c r="AKA3" s="7"/>
      <c r="AKB3" s="7"/>
      <c r="AKC3" s="7"/>
      <c r="AKD3" s="7"/>
      <c r="AKE3" s="7"/>
      <c r="AKF3" s="7"/>
      <c r="AKG3" s="7"/>
      <c r="AKH3" s="7"/>
      <c r="AKI3" s="7"/>
      <c r="AKJ3" s="7"/>
      <c r="AKK3" s="7"/>
      <c r="AKL3" s="7"/>
      <c r="AKM3" s="7"/>
      <c r="AKN3" s="7"/>
      <c r="AKO3" s="7"/>
      <c r="AKP3" s="7"/>
      <c r="AKQ3" s="7"/>
      <c r="AKR3" s="7"/>
      <c r="AKS3" s="7"/>
      <c r="AKT3" s="7"/>
      <c r="AKU3" s="7"/>
      <c r="AKV3" s="7"/>
      <c r="AKW3" s="7"/>
      <c r="AKX3" s="7"/>
      <c r="AKY3" s="7"/>
      <c r="AKZ3" s="7"/>
      <c r="ALA3" s="7"/>
      <c r="ALB3" s="7"/>
      <c r="ALC3" s="7"/>
      <c r="ALD3" s="7"/>
      <c r="ALE3" s="7"/>
      <c r="ALF3" s="7"/>
      <c r="ALG3" s="7"/>
      <c r="ALH3" s="7"/>
      <c r="ALI3" s="7"/>
      <c r="ALJ3" s="7"/>
      <c r="ALK3" s="7"/>
      <c r="ALL3" s="7"/>
      <c r="ALM3" s="7"/>
      <c r="ALN3" s="7"/>
      <c r="ALO3" s="7"/>
      <c r="ALP3" s="7"/>
      <c r="ALQ3" s="7"/>
      <c r="ALR3" s="7"/>
      <c r="ALS3" s="7"/>
      <c r="ALT3" s="7"/>
      <c r="ALU3" s="7"/>
      <c r="ALV3" s="7"/>
      <c r="ALW3" s="7"/>
      <c r="ALX3" s="7"/>
      <c r="ALY3" s="7"/>
      <c r="ALZ3" s="7"/>
      <c r="AMA3" s="7"/>
      <c r="AMB3" s="7"/>
      <c r="AMC3" s="7"/>
      <c r="AMD3" s="7"/>
      <c r="AME3" s="7"/>
      <c r="AMF3" s="7"/>
      <c r="AMG3" s="7"/>
      <c r="AMH3" s="7"/>
      <c r="AMI3" s="7"/>
      <c r="AMJ3" s="7"/>
      <c r="AMK3" s="7"/>
      <c r="AML3" s="7"/>
      <c r="AMM3" s="7"/>
      <c r="AMN3" s="7"/>
      <c r="AMO3" s="7"/>
      <c r="AMP3" s="7"/>
      <c r="AMQ3" s="7"/>
      <c r="AMR3" s="7"/>
      <c r="AMS3" s="7"/>
      <c r="AMT3" s="7"/>
      <c r="AMU3" s="7"/>
      <c r="AMV3" s="7"/>
      <c r="AMW3" s="7"/>
      <c r="AMX3" s="7"/>
      <c r="AMY3" s="7"/>
      <c r="AMZ3" s="7"/>
      <c r="ANA3" s="7"/>
      <c r="ANB3" s="7"/>
      <c r="ANC3" s="7"/>
      <c r="AND3" s="7"/>
      <c r="ANE3" s="7"/>
      <c r="ANF3" s="7"/>
      <c r="ANG3" s="7"/>
      <c r="ANH3" s="7"/>
      <c r="ANI3" s="7"/>
      <c r="ANJ3" s="7"/>
      <c r="ANK3" s="7"/>
      <c r="ANL3" s="7"/>
      <c r="ANM3" s="7"/>
      <c r="ANN3" s="7"/>
      <c r="ANO3" s="7"/>
      <c r="ANP3" s="7"/>
      <c r="ANQ3" s="7"/>
      <c r="ANR3" s="7"/>
      <c r="ANS3" s="7"/>
      <c r="ANT3" s="7"/>
      <c r="ANU3" s="7"/>
      <c r="ANV3" s="7"/>
      <c r="ANW3" s="7"/>
      <c r="ANX3" s="7"/>
      <c r="ANY3" s="7"/>
      <c r="ANZ3" s="7"/>
      <c r="AOA3" s="7"/>
      <c r="AOB3" s="7"/>
      <c r="AOC3" s="7"/>
      <c r="AOD3" s="7"/>
      <c r="AOE3" s="7"/>
      <c r="AOF3" s="7"/>
      <c r="AOG3" s="7"/>
      <c r="AOH3" s="7"/>
      <c r="AOI3" s="7"/>
      <c r="AOJ3" s="7"/>
      <c r="AOK3" s="7"/>
      <c r="AOL3" s="7"/>
      <c r="AOM3" s="7"/>
      <c r="AON3" s="7"/>
      <c r="AOO3" s="7"/>
      <c r="AOP3" s="7"/>
      <c r="AOQ3" s="7"/>
      <c r="AOR3" s="7"/>
      <c r="AOS3" s="7"/>
      <c r="AOT3" s="7"/>
      <c r="AOU3" s="7"/>
      <c r="AOV3" s="7"/>
      <c r="AOW3" s="7"/>
      <c r="AOX3" s="7"/>
      <c r="AOY3" s="7"/>
      <c r="AOZ3" s="7"/>
      <c r="APA3" s="7"/>
      <c r="APB3" s="7"/>
      <c r="APC3" s="7"/>
      <c r="APD3" s="7"/>
      <c r="APE3" s="7"/>
      <c r="APF3" s="7"/>
      <c r="APG3" s="7"/>
      <c r="APH3" s="7"/>
      <c r="API3" s="7"/>
      <c r="APJ3" s="7"/>
      <c r="APK3" s="7"/>
      <c r="APL3" s="7"/>
      <c r="APM3" s="7"/>
      <c r="APN3" s="7"/>
      <c r="APO3" s="7"/>
      <c r="APP3" s="7"/>
      <c r="APQ3" s="7"/>
      <c r="APR3" s="7"/>
      <c r="APS3" s="7"/>
      <c r="APT3" s="7"/>
      <c r="APU3" s="7"/>
      <c r="APV3" s="7"/>
      <c r="APW3" s="7"/>
      <c r="APX3" s="7"/>
      <c r="APY3" s="7"/>
      <c r="APZ3" s="7"/>
      <c r="AQA3" s="7"/>
      <c r="AQB3" s="7"/>
      <c r="AQC3" s="7"/>
      <c r="AQD3" s="7"/>
      <c r="AQE3" s="7"/>
      <c r="AQF3" s="7"/>
      <c r="AQG3" s="7"/>
      <c r="AQH3" s="7"/>
      <c r="AQI3" s="7"/>
      <c r="AQJ3" s="7"/>
      <c r="AQK3" s="7"/>
      <c r="AQL3" s="7"/>
      <c r="AQM3" s="7"/>
      <c r="AQN3" s="7"/>
      <c r="AQO3" s="7"/>
      <c r="AQP3" s="7"/>
      <c r="AQQ3" s="7"/>
      <c r="AQR3" s="7"/>
      <c r="AQS3" s="7"/>
      <c r="AQT3" s="7"/>
      <c r="AQU3" s="7"/>
      <c r="AQV3" s="7"/>
      <c r="AQW3" s="7"/>
      <c r="AQX3" s="7"/>
      <c r="AQY3" s="7"/>
      <c r="AQZ3" s="7"/>
      <c r="ARA3" s="7"/>
      <c r="ARB3" s="7"/>
      <c r="ARC3" s="7"/>
      <c r="ARD3" s="7"/>
      <c r="ARE3" s="7"/>
      <c r="ARF3" s="7"/>
      <c r="ARG3" s="7"/>
      <c r="ARH3" s="7"/>
      <c r="ARI3" s="7"/>
      <c r="ARJ3" s="7"/>
      <c r="ARK3" s="7"/>
      <c r="ARL3" s="7"/>
      <c r="ARM3" s="7"/>
      <c r="ARN3" s="7"/>
      <c r="ARO3" s="7"/>
      <c r="ARP3" s="7"/>
      <c r="ARQ3" s="7"/>
      <c r="ARR3" s="7"/>
      <c r="ARS3" s="7"/>
      <c r="ART3" s="7"/>
      <c r="ARU3" s="7"/>
      <c r="ARV3" s="7"/>
      <c r="ARW3" s="7"/>
      <c r="ARX3" s="7"/>
      <c r="ARY3" s="7"/>
      <c r="ARZ3" s="7"/>
      <c r="ASA3" s="7"/>
      <c r="ASB3" s="7"/>
      <c r="ASC3" s="7"/>
      <c r="ASD3" s="7"/>
      <c r="ASE3" s="7"/>
      <c r="ASF3" s="7"/>
      <c r="ASG3" s="7"/>
      <c r="ASH3" s="7"/>
      <c r="ASI3" s="7"/>
      <c r="ASJ3" s="7"/>
      <c r="ASK3" s="7"/>
      <c r="ASL3" s="7"/>
      <c r="ASM3" s="7"/>
      <c r="ASN3" s="7"/>
      <c r="ASO3" s="7"/>
      <c r="ASP3" s="7"/>
      <c r="ASQ3" s="7"/>
      <c r="ASR3" s="7"/>
      <c r="ASS3" s="7"/>
      <c r="AST3" s="7"/>
      <c r="ASU3" s="7"/>
      <c r="ASV3" s="7"/>
      <c r="ASW3" s="7"/>
      <c r="ASX3" s="7"/>
      <c r="ASY3" s="7"/>
      <c r="ASZ3" s="7"/>
      <c r="ATA3" s="7"/>
      <c r="ATB3" s="7"/>
      <c r="ATC3" s="7"/>
      <c r="ATD3" s="7"/>
      <c r="ATE3" s="7"/>
      <c r="ATF3" s="7"/>
      <c r="ATG3" s="7"/>
      <c r="ATH3" s="7"/>
      <c r="ATI3" s="7"/>
      <c r="ATJ3" s="7"/>
      <c r="ATK3" s="7"/>
      <c r="ATL3" s="7"/>
      <c r="ATM3" s="7"/>
      <c r="ATN3" s="7"/>
      <c r="ATO3" s="7"/>
      <c r="ATP3" s="7"/>
      <c r="ATQ3" s="7"/>
      <c r="ATR3" s="7"/>
      <c r="ATS3" s="7"/>
      <c r="ATT3" s="7"/>
      <c r="ATU3" s="7"/>
      <c r="ATV3" s="7"/>
      <c r="ATW3" s="7"/>
      <c r="ATX3" s="7"/>
      <c r="ATY3" s="7"/>
      <c r="ATZ3" s="7"/>
      <c r="AUA3" s="7"/>
      <c r="AUB3" s="7"/>
      <c r="AUC3" s="7"/>
      <c r="AUD3" s="7"/>
      <c r="AUE3" s="7"/>
      <c r="AUF3" s="7"/>
      <c r="AUG3" s="7"/>
      <c r="AUH3" s="7"/>
      <c r="AUI3" s="7"/>
      <c r="AUJ3" s="7"/>
      <c r="AUK3" s="7"/>
      <c r="AUL3" s="7"/>
      <c r="AUM3" s="7"/>
      <c r="AUN3" s="7"/>
      <c r="AUO3" s="7"/>
      <c r="AUP3" s="7"/>
      <c r="AUQ3" s="7"/>
      <c r="AUR3" s="7"/>
      <c r="AUS3" s="7"/>
      <c r="AUT3" s="7"/>
      <c r="AUU3" s="7"/>
      <c r="AUV3" s="7"/>
      <c r="AUW3" s="7"/>
      <c r="AUX3" s="7"/>
      <c r="AUY3" s="7"/>
      <c r="AUZ3" s="7"/>
      <c r="AVA3" s="7"/>
      <c r="AVB3" s="7"/>
      <c r="AVC3" s="7"/>
      <c r="AVD3" s="7"/>
      <c r="AVE3" s="7"/>
      <c r="AVF3" s="7"/>
      <c r="AVG3" s="7"/>
      <c r="AVH3" s="7"/>
      <c r="AVI3" s="7"/>
      <c r="AVJ3" s="7"/>
      <c r="AVK3" s="7"/>
      <c r="AVL3" s="7"/>
      <c r="AVM3" s="7"/>
      <c r="AVN3" s="7"/>
      <c r="AVO3" s="7"/>
      <c r="AVP3" s="7"/>
      <c r="AVQ3" s="7"/>
      <c r="AVR3" s="7"/>
      <c r="AVS3" s="7"/>
      <c r="AVT3" s="7"/>
      <c r="AVU3" s="7"/>
      <c r="AVV3" s="7"/>
      <c r="AVW3" s="7"/>
      <c r="AVX3" s="7"/>
      <c r="AVY3" s="7"/>
      <c r="AVZ3" s="7"/>
      <c r="AWA3" s="7"/>
      <c r="AWB3" s="7"/>
      <c r="AWC3" s="7"/>
      <c r="AWD3" s="7"/>
      <c r="AWE3" s="7"/>
      <c r="AWF3" s="7"/>
      <c r="AWG3" s="7"/>
      <c r="AWH3" s="7"/>
      <c r="AWI3" s="7"/>
      <c r="AWJ3" s="7"/>
      <c r="AWK3" s="7"/>
      <c r="AWL3" s="7"/>
      <c r="AWM3" s="7"/>
      <c r="AWN3" s="7"/>
      <c r="AWO3" s="7"/>
      <c r="AWP3" s="7"/>
      <c r="AWQ3" s="7"/>
      <c r="AWR3" s="7"/>
      <c r="AWS3" s="7"/>
      <c r="AWT3" s="7"/>
      <c r="AWU3" s="7"/>
      <c r="AWV3" s="7"/>
      <c r="AWW3" s="7"/>
      <c r="AWX3" s="7"/>
      <c r="AWY3" s="7"/>
      <c r="AWZ3" s="7"/>
      <c r="AXA3" s="7"/>
      <c r="AXB3" s="7"/>
      <c r="AXC3" s="7"/>
      <c r="AXD3" s="7"/>
      <c r="AXE3" s="7"/>
      <c r="AXF3" s="7"/>
      <c r="AXG3" s="7"/>
      <c r="AXH3" s="7"/>
      <c r="AXI3" s="7"/>
      <c r="AXJ3" s="7"/>
      <c r="AXK3" s="7"/>
      <c r="AXL3" s="7"/>
      <c r="AXM3" s="7"/>
      <c r="AXN3" s="7"/>
      <c r="AXO3" s="7"/>
      <c r="AXP3" s="7"/>
      <c r="AXQ3" s="7"/>
      <c r="AXR3" s="7"/>
      <c r="AXS3" s="7"/>
      <c r="AXT3" s="7"/>
      <c r="AXU3" s="7"/>
      <c r="AXV3" s="7"/>
      <c r="AXW3" s="7"/>
      <c r="AXX3" s="7"/>
      <c r="AXY3" s="7"/>
      <c r="AXZ3" s="7"/>
      <c r="AYA3" s="7"/>
      <c r="AYB3" s="7"/>
      <c r="AYC3" s="7"/>
      <c r="AYD3" s="7"/>
      <c r="AYE3" s="7"/>
      <c r="AYF3" s="7"/>
      <c r="AYG3" s="7"/>
      <c r="AYH3" s="7"/>
      <c r="AYI3" s="7"/>
      <c r="AYJ3" s="7"/>
      <c r="AYK3" s="7"/>
      <c r="AYL3" s="7"/>
      <c r="AYM3" s="7"/>
      <c r="AYN3" s="7"/>
      <c r="AYO3" s="7"/>
      <c r="AYP3" s="7"/>
      <c r="AYQ3" s="7"/>
      <c r="AYR3" s="7"/>
      <c r="AYS3" s="7"/>
      <c r="AYT3" s="7"/>
      <c r="AYU3" s="7"/>
      <c r="AYV3" s="7"/>
      <c r="AYW3" s="7"/>
      <c r="AYX3" s="7"/>
      <c r="AYY3" s="7"/>
      <c r="AYZ3" s="7"/>
      <c r="AZA3" s="7"/>
      <c r="AZB3" s="7"/>
      <c r="AZC3" s="7"/>
      <c r="AZD3" s="7"/>
      <c r="AZE3" s="7"/>
      <c r="AZF3" s="7"/>
      <c r="AZG3" s="7"/>
      <c r="AZH3" s="7"/>
      <c r="AZI3" s="7"/>
      <c r="AZJ3" s="7"/>
      <c r="AZK3" s="7"/>
      <c r="AZL3" s="7"/>
      <c r="AZM3" s="7"/>
      <c r="AZN3" s="7"/>
      <c r="AZO3" s="7"/>
      <c r="AZP3" s="7"/>
      <c r="AZQ3" s="7"/>
      <c r="AZR3" s="7"/>
      <c r="AZS3" s="7"/>
      <c r="AZT3" s="7"/>
      <c r="AZU3" s="7"/>
      <c r="AZV3" s="7"/>
      <c r="AZW3" s="7"/>
      <c r="AZX3" s="7"/>
      <c r="AZY3" s="7"/>
      <c r="AZZ3" s="7"/>
      <c r="BAA3" s="7"/>
      <c r="BAB3" s="7"/>
      <c r="BAC3" s="7"/>
      <c r="BAD3" s="7"/>
      <c r="BAE3" s="7"/>
      <c r="BAF3" s="7"/>
      <c r="BAG3" s="7"/>
      <c r="BAH3" s="7"/>
      <c r="BAI3" s="7"/>
      <c r="BAJ3" s="7"/>
      <c r="BAK3" s="7"/>
      <c r="BAL3" s="7"/>
      <c r="BAM3" s="7"/>
      <c r="BAN3" s="7"/>
      <c r="BAO3" s="7"/>
      <c r="BAP3" s="7"/>
      <c r="BAQ3" s="7"/>
      <c r="BAR3" s="7"/>
      <c r="BAS3" s="7"/>
      <c r="BAT3" s="7"/>
      <c r="BAU3" s="7"/>
      <c r="BAV3" s="7"/>
      <c r="BAW3" s="7"/>
      <c r="BAX3" s="7"/>
      <c r="BAY3" s="7"/>
      <c r="BAZ3" s="7"/>
      <c r="BBA3" s="7"/>
      <c r="BBB3" s="7"/>
      <c r="BBC3" s="7"/>
      <c r="BBD3" s="7"/>
      <c r="BBE3" s="7"/>
      <c r="BBF3" s="7"/>
      <c r="BBG3" s="7"/>
      <c r="BBH3" s="7"/>
      <c r="BBI3" s="7"/>
      <c r="BBJ3" s="7"/>
      <c r="BBK3" s="7"/>
      <c r="BBL3" s="7"/>
      <c r="BBM3" s="7"/>
      <c r="BBN3" s="7"/>
      <c r="BBO3" s="7"/>
      <c r="BBP3" s="7"/>
      <c r="BBQ3" s="7"/>
      <c r="BBR3" s="7"/>
      <c r="BBS3" s="7"/>
      <c r="BBT3" s="7"/>
      <c r="BBU3" s="7"/>
      <c r="BBV3" s="7"/>
      <c r="BBW3" s="7"/>
      <c r="BBX3" s="7"/>
      <c r="BBY3" s="7"/>
      <c r="BBZ3" s="7"/>
      <c r="BCA3" s="7"/>
      <c r="BCB3" s="7"/>
      <c r="BCC3" s="7"/>
      <c r="BCD3" s="7"/>
      <c r="BCE3" s="7"/>
      <c r="BCF3" s="7"/>
      <c r="BCG3" s="7"/>
      <c r="BCH3" s="7"/>
      <c r="BCI3" s="7"/>
      <c r="BCJ3" s="7"/>
      <c r="BCK3" s="7"/>
      <c r="BCL3" s="7"/>
      <c r="BCM3" s="7"/>
      <c r="BCN3" s="7"/>
      <c r="BCO3" s="7"/>
      <c r="BCP3" s="7"/>
      <c r="BCQ3" s="7"/>
      <c r="BCR3" s="7"/>
      <c r="BCS3" s="7"/>
      <c r="BCT3" s="7"/>
      <c r="BCU3" s="7"/>
      <c r="BCV3" s="7"/>
      <c r="BCW3" s="7"/>
      <c r="BCX3" s="7"/>
      <c r="BCY3" s="7"/>
      <c r="BCZ3" s="7"/>
      <c r="BDA3" s="7"/>
      <c r="BDB3" s="7"/>
      <c r="BDC3" s="7"/>
      <c r="BDD3" s="7"/>
      <c r="BDE3" s="7"/>
      <c r="BDF3" s="7"/>
      <c r="BDG3" s="7"/>
      <c r="BDH3" s="7"/>
      <c r="BDI3" s="7"/>
      <c r="BDJ3" s="7"/>
      <c r="BDK3" s="7"/>
      <c r="BDL3" s="7"/>
      <c r="BDM3" s="7"/>
      <c r="BDN3" s="7"/>
      <c r="BDO3" s="7"/>
      <c r="BDP3" s="7"/>
      <c r="BDQ3" s="7"/>
      <c r="BDR3" s="7"/>
      <c r="BDS3" s="7"/>
      <c r="BDT3" s="7"/>
      <c r="BDU3" s="7"/>
      <c r="BDV3" s="7"/>
      <c r="BDW3" s="7"/>
      <c r="BDX3" s="7"/>
      <c r="BDY3" s="7"/>
      <c r="BDZ3" s="7"/>
      <c r="BEA3" s="7"/>
      <c r="BEB3" s="7"/>
      <c r="BEC3" s="7"/>
      <c r="BED3" s="7"/>
      <c r="BEE3" s="7"/>
      <c r="BEF3" s="7"/>
      <c r="BEG3" s="7"/>
      <c r="BEH3" s="7"/>
      <c r="BEI3" s="7"/>
      <c r="BEJ3" s="7"/>
      <c r="BEK3" s="7"/>
      <c r="BEL3" s="7"/>
      <c r="BEM3" s="7"/>
      <c r="BEN3" s="7"/>
      <c r="BEO3" s="7"/>
      <c r="BEP3" s="7"/>
      <c r="BEQ3" s="7"/>
      <c r="BER3" s="7"/>
      <c r="BES3" s="7"/>
      <c r="BET3" s="7"/>
      <c r="BEU3" s="7"/>
      <c r="BEV3" s="7"/>
      <c r="BEW3" s="7"/>
      <c r="BEX3" s="7"/>
      <c r="BEY3" s="7"/>
      <c r="BEZ3" s="7"/>
      <c r="BFA3" s="7"/>
      <c r="BFB3" s="7"/>
      <c r="BFC3" s="7"/>
      <c r="BFD3" s="7"/>
      <c r="BFE3" s="7"/>
      <c r="BFF3" s="7"/>
      <c r="BFG3" s="7"/>
      <c r="BFH3" s="7"/>
      <c r="BFI3" s="7"/>
      <c r="BFJ3" s="7"/>
      <c r="BFK3" s="7"/>
      <c r="BFL3" s="7"/>
      <c r="BFM3" s="7"/>
      <c r="BFN3" s="7"/>
      <c r="BFO3" s="7"/>
      <c r="BFP3" s="7"/>
      <c r="BFQ3" s="7"/>
      <c r="BFR3" s="7"/>
      <c r="BFS3" s="7"/>
      <c r="BFT3" s="7"/>
      <c r="BFU3" s="7"/>
      <c r="BFV3" s="7"/>
      <c r="BFW3" s="7"/>
      <c r="BFX3" s="7"/>
      <c r="BFY3" s="7"/>
      <c r="BFZ3" s="7"/>
      <c r="BGA3" s="7"/>
      <c r="BGB3" s="7"/>
      <c r="BGC3" s="7"/>
      <c r="BGD3" s="7"/>
      <c r="BGE3" s="7"/>
      <c r="BGF3" s="7"/>
      <c r="BGG3" s="7"/>
      <c r="BGH3" s="7"/>
      <c r="BGI3" s="7"/>
      <c r="BGJ3" s="7"/>
      <c r="BGK3" s="7"/>
      <c r="BGL3" s="7"/>
      <c r="BGM3" s="7"/>
      <c r="BGN3" s="7"/>
      <c r="BGO3" s="7"/>
      <c r="BGP3" s="7"/>
      <c r="BGQ3" s="7"/>
      <c r="BGR3" s="7"/>
      <c r="BGS3" s="7"/>
      <c r="BGT3" s="7"/>
      <c r="BGU3" s="7"/>
      <c r="BGV3" s="7"/>
      <c r="BGW3" s="7"/>
      <c r="BGX3" s="7"/>
      <c r="BGY3" s="7"/>
      <c r="BGZ3" s="7"/>
      <c r="BHA3" s="7"/>
      <c r="BHB3" s="7"/>
      <c r="BHC3" s="7"/>
      <c r="BHD3" s="7"/>
      <c r="BHE3" s="7"/>
      <c r="BHF3" s="7"/>
      <c r="BHG3" s="7"/>
      <c r="BHH3" s="7"/>
      <c r="BHI3" s="7"/>
      <c r="BHJ3" s="7"/>
      <c r="BHK3" s="7"/>
      <c r="BHL3" s="7"/>
      <c r="BHM3" s="7"/>
      <c r="BHN3" s="7"/>
      <c r="BHO3" s="7"/>
      <c r="BHP3" s="7"/>
      <c r="BHQ3" s="7"/>
      <c r="BHR3" s="7"/>
      <c r="BHS3" s="7"/>
      <c r="BHT3" s="7"/>
      <c r="BHU3" s="7"/>
      <c r="BHV3" s="7"/>
      <c r="BHW3" s="7"/>
      <c r="BHX3" s="7"/>
      <c r="BHY3" s="7"/>
      <c r="BHZ3" s="7"/>
      <c r="BIA3" s="7"/>
      <c r="BIB3" s="7"/>
      <c r="BIC3" s="7"/>
      <c r="BID3" s="7"/>
      <c r="BIE3" s="7"/>
      <c r="BIF3" s="7"/>
      <c r="BIG3" s="7"/>
      <c r="BIH3" s="7"/>
      <c r="BII3" s="7"/>
      <c r="BIJ3" s="7"/>
      <c r="BIK3" s="7"/>
      <c r="BIL3" s="7"/>
      <c r="BIM3" s="7"/>
      <c r="BIN3" s="7"/>
      <c r="BIO3" s="7"/>
      <c r="BIP3" s="7"/>
      <c r="BIQ3" s="7"/>
      <c r="BIR3" s="7"/>
      <c r="BIS3" s="7"/>
      <c r="BIT3" s="7"/>
      <c r="BIU3" s="7"/>
      <c r="BIV3" s="7"/>
      <c r="BIW3" s="7"/>
      <c r="BIX3" s="7"/>
      <c r="BIY3" s="7"/>
      <c r="BIZ3" s="7"/>
      <c r="BJA3" s="7"/>
      <c r="BJB3" s="7"/>
      <c r="BJC3" s="7"/>
      <c r="BJD3" s="7"/>
      <c r="BJE3" s="7"/>
      <c r="BJF3" s="7"/>
      <c r="BJG3" s="7"/>
      <c r="BJH3" s="7"/>
      <c r="BJI3" s="7"/>
      <c r="BJJ3" s="7"/>
      <c r="BJK3" s="7"/>
      <c r="BJL3" s="7"/>
      <c r="BJM3" s="7"/>
      <c r="BJN3" s="7"/>
      <c r="BJO3" s="7"/>
      <c r="BJP3" s="7"/>
      <c r="BJQ3" s="7"/>
      <c r="BJR3" s="7"/>
      <c r="BJS3" s="7"/>
      <c r="BJT3" s="7"/>
      <c r="BJU3" s="7"/>
      <c r="BJV3" s="7"/>
      <c r="BJW3" s="7"/>
      <c r="BJX3" s="7"/>
      <c r="BJY3" s="7"/>
      <c r="BJZ3" s="7"/>
      <c r="BKA3" s="7"/>
      <c r="BKB3" s="7"/>
      <c r="BKC3" s="7"/>
      <c r="BKD3" s="7"/>
      <c r="BKE3" s="7"/>
      <c r="BKF3" s="7"/>
      <c r="BKG3" s="7"/>
      <c r="BKH3" s="7"/>
      <c r="BKI3" s="7"/>
      <c r="BKJ3" s="7"/>
      <c r="BKK3" s="7"/>
      <c r="BKL3" s="7"/>
      <c r="BKM3" s="7"/>
      <c r="BKN3" s="7"/>
      <c r="BKO3" s="7"/>
      <c r="BKP3" s="7"/>
      <c r="BKQ3" s="7"/>
      <c r="BKR3" s="7"/>
      <c r="BKS3" s="7"/>
      <c r="BKT3" s="7"/>
      <c r="BKU3" s="7"/>
      <c r="BKV3" s="7"/>
      <c r="BKW3" s="7"/>
      <c r="BKX3" s="7"/>
      <c r="BKY3" s="7"/>
      <c r="BKZ3" s="7"/>
      <c r="BLA3" s="7"/>
      <c r="BLB3" s="7"/>
      <c r="BLC3" s="7"/>
      <c r="BLD3" s="7"/>
      <c r="BLE3" s="7"/>
      <c r="BLF3" s="7"/>
      <c r="BLG3" s="7"/>
      <c r="BLH3" s="7"/>
      <c r="BLI3" s="7"/>
      <c r="BLJ3" s="7"/>
      <c r="BLK3" s="7"/>
      <c r="BLL3" s="7"/>
      <c r="BLM3" s="7"/>
      <c r="BLN3" s="7"/>
      <c r="BLO3" s="7"/>
      <c r="BLP3" s="7"/>
      <c r="BLQ3" s="7"/>
      <c r="BLR3" s="7"/>
      <c r="BLS3" s="7"/>
      <c r="BLT3" s="7"/>
      <c r="BLU3" s="7"/>
      <c r="BLV3" s="7"/>
      <c r="BLW3" s="7"/>
      <c r="BLX3" s="7"/>
      <c r="BLY3" s="7"/>
      <c r="BLZ3" s="7"/>
      <c r="BMA3" s="7"/>
      <c r="BMB3" s="7"/>
      <c r="BMC3" s="7"/>
      <c r="BMD3" s="7"/>
      <c r="BME3" s="7"/>
      <c r="BMF3" s="7"/>
      <c r="BMG3" s="7"/>
      <c r="BMH3" s="7"/>
      <c r="BMI3" s="7"/>
      <c r="BMJ3" s="7"/>
      <c r="BMK3" s="7"/>
      <c r="BML3" s="7"/>
      <c r="BMM3" s="7"/>
      <c r="BMN3" s="7"/>
      <c r="BMO3" s="7"/>
      <c r="BMP3" s="7"/>
      <c r="BMQ3" s="7"/>
      <c r="BMR3" s="7"/>
      <c r="BMS3" s="7"/>
      <c r="BMT3" s="7"/>
      <c r="BMU3" s="7"/>
      <c r="BMV3" s="7"/>
      <c r="BMW3" s="7"/>
      <c r="BMX3" s="7"/>
      <c r="BMY3" s="7"/>
      <c r="BMZ3" s="7"/>
      <c r="BNA3" s="7"/>
      <c r="BNB3" s="7"/>
      <c r="BNC3" s="7"/>
      <c r="BND3" s="7"/>
      <c r="BNE3" s="7"/>
      <c r="BNF3" s="7"/>
      <c r="BNG3" s="7"/>
      <c r="BNH3" s="7"/>
      <c r="BNI3" s="7"/>
      <c r="BNJ3" s="7"/>
      <c r="BNK3" s="7"/>
      <c r="BNL3" s="7"/>
      <c r="BNM3" s="7"/>
      <c r="BNN3" s="7"/>
      <c r="BNO3" s="7"/>
      <c r="BNP3" s="7"/>
      <c r="BNQ3" s="7"/>
      <c r="BNR3" s="7"/>
      <c r="BNS3" s="7"/>
      <c r="BNT3" s="7"/>
      <c r="BNU3" s="7"/>
      <c r="BNV3" s="7"/>
      <c r="BNW3" s="7"/>
      <c r="BNX3" s="7"/>
      <c r="BNY3" s="7"/>
      <c r="BNZ3" s="7"/>
      <c r="BOA3" s="7"/>
      <c r="BOB3" s="7"/>
      <c r="BOC3" s="7"/>
      <c r="BOD3" s="7"/>
      <c r="BOE3" s="7"/>
      <c r="BOF3" s="7"/>
      <c r="BOG3" s="7"/>
      <c r="BOH3" s="7"/>
      <c r="BOI3" s="7"/>
      <c r="BOJ3" s="7"/>
      <c r="BOK3" s="7"/>
      <c r="BOL3" s="7"/>
      <c r="BOM3" s="7"/>
      <c r="BON3" s="7"/>
      <c r="BOO3" s="7"/>
      <c r="BOP3" s="7"/>
      <c r="BOQ3" s="7"/>
      <c r="BOR3" s="7"/>
      <c r="BOS3" s="7"/>
      <c r="BOT3" s="7"/>
      <c r="BOU3" s="7"/>
      <c r="BOV3" s="7"/>
      <c r="BOW3" s="7"/>
      <c r="BOX3" s="7"/>
      <c r="BOY3" s="7"/>
      <c r="BOZ3" s="7"/>
      <c r="BPA3" s="7"/>
      <c r="BPB3" s="7"/>
      <c r="BPC3" s="7"/>
      <c r="BPD3" s="7"/>
      <c r="BPE3" s="7"/>
      <c r="BPF3" s="7"/>
      <c r="BPG3" s="7"/>
      <c r="BPH3" s="7"/>
      <c r="BPI3" s="7"/>
      <c r="BPJ3" s="7"/>
      <c r="BPK3" s="7"/>
      <c r="BPL3" s="7"/>
      <c r="BPM3" s="7"/>
      <c r="BPN3" s="7"/>
      <c r="BPO3" s="7"/>
      <c r="BPP3" s="7"/>
      <c r="BPQ3" s="7"/>
      <c r="BPR3" s="7"/>
      <c r="BPS3" s="7"/>
      <c r="BPT3" s="7"/>
      <c r="BPU3" s="7"/>
      <c r="BPV3" s="7"/>
      <c r="BPW3" s="7"/>
      <c r="BPX3" s="7"/>
      <c r="BPY3" s="7"/>
      <c r="BPZ3" s="7"/>
      <c r="BQA3" s="7"/>
      <c r="BQB3" s="7"/>
      <c r="BQC3" s="7"/>
      <c r="BQD3" s="7"/>
      <c r="BQE3" s="7"/>
      <c r="BQF3" s="7"/>
      <c r="BQG3" s="7"/>
      <c r="BQH3" s="7"/>
      <c r="BQI3" s="7"/>
      <c r="BQJ3" s="7"/>
      <c r="BQK3" s="7"/>
      <c r="BQL3" s="7"/>
      <c r="BQM3" s="7"/>
      <c r="BQN3" s="7"/>
      <c r="BQO3" s="7"/>
      <c r="BQP3" s="7"/>
      <c r="BQQ3" s="7"/>
      <c r="BQR3" s="7"/>
      <c r="BQS3" s="7"/>
      <c r="BQT3" s="7"/>
      <c r="BQU3" s="7"/>
      <c r="BQV3" s="7"/>
      <c r="BQW3" s="7"/>
      <c r="BQX3" s="7"/>
      <c r="BQY3" s="7"/>
      <c r="BQZ3" s="7"/>
      <c r="BRA3" s="7"/>
      <c r="BRB3" s="7"/>
      <c r="BRC3" s="7"/>
      <c r="BRD3" s="7"/>
      <c r="BRE3" s="7"/>
      <c r="BRF3" s="7"/>
      <c r="BRG3" s="7"/>
      <c r="BRH3" s="7"/>
      <c r="BRI3" s="7"/>
      <c r="BRJ3" s="7"/>
      <c r="BRK3" s="7"/>
      <c r="BRL3" s="7"/>
      <c r="BRM3" s="7"/>
      <c r="BRN3" s="7"/>
      <c r="BRO3" s="7"/>
      <c r="BRP3" s="7"/>
      <c r="BRQ3" s="7"/>
      <c r="BRR3" s="7"/>
      <c r="BRS3" s="7"/>
      <c r="BRT3" s="7"/>
      <c r="BRU3" s="7"/>
      <c r="BRV3" s="7"/>
      <c r="BRW3" s="7"/>
      <c r="BRX3" s="7"/>
      <c r="BRY3" s="7"/>
      <c r="BRZ3" s="7"/>
      <c r="BSA3" s="7"/>
      <c r="BSB3" s="7"/>
      <c r="BSC3" s="7"/>
      <c r="BSD3" s="7"/>
      <c r="BSE3" s="7"/>
      <c r="BSF3" s="7"/>
      <c r="BSG3" s="7"/>
      <c r="BSH3" s="7"/>
      <c r="BSI3" s="7"/>
      <c r="BSJ3" s="7"/>
      <c r="BSK3" s="7"/>
      <c r="BSL3" s="7"/>
      <c r="BSM3" s="7"/>
      <c r="BSN3" s="7"/>
      <c r="BSO3" s="7"/>
      <c r="BSP3" s="7"/>
      <c r="BSQ3" s="7"/>
      <c r="BSR3" s="7"/>
      <c r="BSS3" s="7"/>
      <c r="BST3" s="7"/>
      <c r="BSU3" s="7"/>
      <c r="BSV3" s="7"/>
      <c r="BSW3" s="7"/>
      <c r="BSX3" s="7"/>
      <c r="BSY3" s="7"/>
      <c r="BSZ3" s="7"/>
      <c r="BTA3" s="7"/>
      <c r="BTB3" s="7"/>
      <c r="BTC3" s="7"/>
      <c r="BTD3" s="7"/>
      <c r="BTE3" s="7"/>
      <c r="BTF3" s="7"/>
      <c r="BTG3" s="7"/>
      <c r="BTH3" s="7"/>
      <c r="BTI3" s="7"/>
      <c r="BTJ3" s="7"/>
      <c r="BTK3" s="7"/>
      <c r="BTL3" s="7"/>
      <c r="BTM3" s="7"/>
      <c r="BTN3" s="7"/>
      <c r="BTO3" s="7"/>
      <c r="BTP3" s="7"/>
      <c r="BTQ3" s="7"/>
      <c r="BTR3" s="7"/>
      <c r="BTS3" s="7"/>
      <c r="BTT3" s="7"/>
      <c r="BTU3" s="7"/>
      <c r="BTV3" s="7"/>
      <c r="BTW3" s="7"/>
      <c r="BTX3" s="7"/>
      <c r="BTY3" s="7"/>
      <c r="BTZ3" s="7"/>
      <c r="BUA3" s="7"/>
      <c r="BUB3" s="7"/>
      <c r="BUC3" s="7"/>
      <c r="BUD3" s="7"/>
      <c r="BUE3" s="7"/>
      <c r="BUF3" s="7"/>
      <c r="BUG3" s="7"/>
      <c r="BUH3" s="7"/>
      <c r="BUI3" s="7"/>
      <c r="BUJ3" s="7"/>
      <c r="BUK3" s="7"/>
      <c r="BUL3" s="7"/>
      <c r="BUM3" s="7"/>
      <c r="BUN3" s="7"/>
      <c r="BUO3" s="7"/>
      <c r="BUP3" s="7"/>
      <c r="BUQ3" s="7"/>
      <c r="BUR3" s="7"/>
      <c r="BUS3" s="7"/>
      <c r="BUT3" s="7"/>
      <c r="BUU3" s="7"/>
      <c r="BUV3" s="7"/>
      <c r="BUW3" s="7"/>
      <c r="BUX3" s="7"/>
      <c r="BUY3" s="7"/>
      <c r="BUZ3" s="7"/>
      <c r="BVA3" s="7"/>
      <c r="BVB3" s="7"/>
      <c r="BVC3" s="7"/>
      <c r="BVD3" s="7"/>
      <c r="BVE3" s="7"/>
      <c r="BVF3" s="7"/>
      <c r="BVG3" s="7"/>
      <c r="BVH3" s="7"/>
      <c r="BVI3" s="7"/>
      <c r="BVJ3" s="7"/>
      <c r="BVK3" s="7"/>
      <c r="BVL3" s="7"/>
      <c r="BVM3" s="7"/>
      <c r="BVN3" s="7"/>
      <c r="BVO3" s="7"/>
      <c r="BVP3" s="7"/>
      <c r="BVQ3" s="7"/>
      <c r="BVR3" s="7"/>
      <c r="BVS3" s="7"/>
      <c r="BVT3" s="7"/>
      <c r="BVU3" s="7"/>
      <c r="BVV3" s="7"/>
      <c r="BVW3" s="7"/>
      <c r="BVX3" s="7"/>
      <c r="BVY3" s="7"/>
      <c r="BVZ3" s="7"/>
      <c r="BWA3" s="7"/>
      <c r="BWB3" s="7"/>
      <c r="BWC3" s="7"/>
      <c r="BWD3" s="7"/>
      <c r="BWE3" s="7"/>
      <c r="BWF3" s="7"/>
      <c r="BWG3" s="7"/>
      <c r="BWH3" s="7"/>
      <c r="BWI3" s="7"/>
      <c r="BWJ3" s="7"/>
      <c r="BWK3" s="7"/>
      <c r="BWL3" s="7"/>
      <c r="BWM3" s="7"/>
      <c r="BWN3" s="7"/>
      <c r="BWO3" s="7"/>
      <c r="BWP3" s="7"/>
      <c r="BWQ3" s="7"/>
      <c r="BWR3" s="7"/>
      <c r="BWS3" s="7"/>
      <c r="BWT3" s="7"/>
      <c r="BWU3" s="7"/>
      <c r="BWV3" s="7"/>
      <c r="BWW3" s="7"/>
      <c r="BWX3" s="7"/>
      <c r="BWY3" s="7"/>
      <c r="BWZ3" s="7"/>
      <c r="BXA3" s="7"/>
      <c r="BXB3" s="7"/>
      <c r="BXC3" s="7"/>
      <c r="BXD3" s="7"/>
      <c r="BXE3" s="7"/>
      <c r="BXF3" s="7"/>
      <c r="BXG3" s="7"/>
      <c r="BXH3" s="7"/>
      <c r="BXI3" s="7"/>
      <c r="BXJ3" s="7"/>
      <c r="BXK3" s="7"/>
      <c r="BXL3" s="7"/>
      <c r="BXM3" s="7"/>
      <c r="BXN3" s="7"/>
      <c r="BXO3" s="7"/>
      <c r="BXP3" s="7"/>
      <c r="BXQ3" s="7"/>
      <c r="BXR3" s="7"/>
      <c r="BXS3" s="7"/>
      <c r="BXT3" s="7"/>
      <c r="BXU3" s="7"/>
      <c r="BXV3" s="7"/>
      <c r="BXW3" s="7"/>
      <c r="BXX3" s="7"/>
      <c r="BXY3" s="7"/>
      <c r="BXZ3" s="7"/>
      <c r="BYA3" s="7"/>
      <c r="BYB3" s="7"/>
      <c r="BYC3" s="7"/>
      <c r="BYD3" s="7"/>
      <c r="BYE3" s="7"/>
      <c r="BYF3" s="7"/>
      <c r="BYG3" s="7"/>
      <c r="BYH3" s="7"/>
      <c r="BYI3" s="7"/>
      <c r="BYJ3" s="7"/>
      <c r="BYK3" s="7"/>
      <c r="BYL3" s="7"/>
      <c r="BYM3" s="7"/>
      <c r="BYN3" s="7"/>
      <c r="BYO3" s="7"/>
      <c r="BYP3" s="7"/>
      <c r="BYQ3" s="7"/>
      <c r="BYR3" s="7"/>
      <c r="BYS3" s="7"/>
      <c r="BYT3" s="7"/>
      <c r="BYU3" s="7"/>
      <c r="BYV3" s="7"/>
      <c r="BYW3" s="7"/>
      <c r="BYX3" s="7"/>
      <c r="BYY3" s="7"/>
      <c r="BYZ3" s="7"/>
      <c r="BZA3" s="7"/>
      <c r="BZB3" s="7"/>
      <c r="BZC3" s="7"/>
      <c r="BZD3" s="7"/>
      <c r="BZE3" s="7"/>
      <c r="BZF3" s="7"/>
      <c r="BZG3" s="7"/>
      <c r="BZH3" s="7"/>
      <c r="BZI3" s="7"/>
      <c r="BZJ3" s="7"/>
      <c r="BZK3" s="7"/>
      <c r="BZL3" s="7"/>
      <c r="BZM3" s="7"/>
      <c r="BZN3" s="7"/>
      <c r="BZO3" s="7"/>
      <c r="BZP3" s="7"/>
      <c r="BZQ3" s="7"/>
      <c r="BZR3" s="7"/>
      <c r="BZS3" s="7"/>
      <c r="BZT3" s="7"/>
      <c r="BZU3" s="7"/>
      <c r="BZV3" s="7"/>
      <c r="BZW3" s="7"/>
      <c r="BZX3" s="7"/>
      <c r="BZY3" s="7"/>
      <c r="BZZ3" s="7"/>
      <c r="CAA3" s="7"/>
      <c r="CAB3" s="7"/>
      <c r="CAC3" s="7"/>
      <c r="CAD3" s="7"/>
      <c r="CAE3" s="7"/>
      <c r="CAF3" s="7"/>
      <c r="CAG3" s="7"/>
      <c r="CAH3" s="7"/>
      <c r="CAI3" s="7"/>
      <c r="CAJ3" s="7"/>
      <c r="CAK3" s="7"/>
      <c r="CAL3" s="7"/>
      <c r="CAM3" s="7"/>
      <c r="CAN3" s="7"/>
      <c r="CAO3" s="7"/>
      <c r="CAP3" s="7"/>
      <c r="CAQ3" s="7"/>
      <c r="CAR3" s="7"/>
      <c r="CAS3" s="7"/>
      <c r="CAT3" s="7"/>
      <c r="CAU3" s="7"/>
      <c r="CAV3" s="7"/>
      <c r="CAW3" s="7"/>
      <c r="CAX3" s="7"/>
      <c r="CAY3" s="7"/>
      <c r="CAZ3" s="7"/>
      <c r="CBA3" s="7"/>
      <c r="CBB3" s="7"/>
      <c r="CBC3" s="7"/>
      <c r="CBD3" s="7"/>
      <c r="CBE3" s="7"/>
      <c r="CBF3" s="7"/>
      <c r="CBG3" s="7"/>
      <c r="CBH3" s="7"/>
      <c r="CBI3" s="7"/>
      <c r="CBJ3" s="7"/>
      <c r="CBK3" s="7"/>
      <c r="CBL3" s="7"/>
      <c r="CBM3" s="7"/>
      <c r="CBN3" s="7"/>
      <c r="CBO3" s="7"/>
      <c r="CBP3" s="7"/>
      <c r="CBQ3" s="7"/>
      <c r="CBR3" s="7"/>
      <c r="CBS3" s="7"/>
      <c r="CBT3" s="7"/>
      <c r="CBU3" s="7"/>
      <c r="CBV3" s="7"/>
      <c r="CBW3" s="7"/>
      <c r="CBX3" s="7"/>
      <c r="CBY3" s="7"/>
      <c r="CBZ3" s="7"/>
      <c r="CCA3" s="7"/>
      <c r="CCB3" s="7"/>
      <c r="CCC3" s="7"/>
      <c r="CCD3" s="7"/>
      <c r="CCE3" s="7"/>
      <c r="CCF3" s="7"/>
      <c r="CCG3" s="7"/>
      <c r="CCH3" s="7"/>
      <c r="CCI3" s="7"/>
      <c r="CCJ3" s="7"/>
      <c r="CCK3" s="7"/>
      <c r="CCL3" s="7"/>
      <c r="CCM3" s="7"/>
      <c r="CCN3" s="7"/>
      <c r="CCO3" s="7"/>
      <c r="CCP3" s="7"/>
      <c r="CCQ3" s="7"/>
      <c r="CCR3" s="7"/>
      <c r="CCS3" s="7"/>
      <c r="CCT3" s="7"/>
      <c r="CCU3" s="7"/>
      <c r="CCV3" s="7"/>
      <c r="CCW3" s="7"/>
      <c r="CCX3" s="7"/>
      <c r="CCY3" s="7"/>
      <c r="CCZ3" s="7"/>
      <c r="CDA3" s="7"/>
      <c r="CDB3" s="7"/>
      <c r="CDC3" s="7"/>
      <c r="CDD3" s="7"/>
      <c r="CDE3" s="7"/>
      <c r="CDF3" s="7"/>
      <c r="CDG3" s="7"/>
      <c r="CDH3" s="7"/>
      <c r="CDI3" s="7"/>
      <c r="CDJ3" s="7"/>
      <c r="CDK3" s="7"/>
      <c r="CDL3" s="7"/>
      <c r="CDM3" s="7"/>
      <c r="CDN3" s="7"/>
      <c r="CDO3" s="7"/>
      <c r="CDP3" s="7"/>
      <c r="CDQ3" s="7"/>
      <c r="CDR3" s="7"/>
      <c r="CDS3" s="7"/>
      <c r="CDT3" s="7"/>
      <c r="CDU3" s="7"/>
      <c r="CDV3" s="7"/>
      <c r="CDW3" s="7"/>
      <c r="CDX3" s="7"/>
      <c r="CDY3" s="7"/>
      <c r="CDZ3" s="7"/>
      <c r="CEA3" s="7"/>
      <c r="CEB3" s="7"/>
      <c r="CEC3" s="7"/>
      <c r="CED3" s="7"/>
      <c r="CEE3" s="7"/>
      <c r="CEF3" s="7"/>
      <c r="CEG3" s="7"/>
      <c r="CEH3" s="7"/>
      <c r="CEI3" s="7"/>
      <c r="CEJ3" s="7"/>
      <c r="CEK3" s="7"/>
      <c r="CEL3" s="7"/>
      <c r="CEM3" s="7"/>
      <c r="CEN3" s="7"/>
      <c r="CEO3" s="7"/>
      <c r="CEP3" s="7"/>
      <c r="CEQ3" s="7"/>
      <c r="CER3" s="7"/>
      <c r="CES3" s="7"/>
      <c r="CET3" s="7"/>
      <c r="CEU3" s="7"/>
      <c r="CEV3" s="7"/>
      <c r="CEW3" s="7"/>
      <c r="CEX3" s="7"/>
      <c r="CEY3" s="7"/>
      <c r="CEZ3" s="7"/>
      <c r="CFA3" s="7"/>
      <c r="CFB3" s="7"/>
      <c r="CFC3" s="7"/>
      <c r="CFD3" s="7"/>
      <c r="CFE3" s="7"/>
      <c r="CFF3" s="7"/>
      <c r="CFG3" s="7"/>
      <c r="CFH3" s="7"/>
      <c r="CFI3" s="7"/>
      <c r="CFJ3" s="7"/>
      <c r="CFK3" s="7"/>
      <c r="CFL3" s="7"/>
      <c r="CFM3" s="7"/>
      <c r="CFN3" s="7"/>
      <c r="CFO3" s="7"/>
      <c r="CFP3" s="7"/>
      <c r="CFQ3" s="7"/>
      <c r="CFR3" s="7"/>
      <c r="CFS3" s="7"/>
      <c r="CFT3" s="7"/>
      <c r="CFU3" s="7"/>
      <c r="CFV3" s="7"/>
      <c r="CFW3" s="7"/>
      <c r="CFX3" s="7"/>
      <c r="CFY3" s="7"/>
      <c r="CFZ3" s="7"/>
      <c r="CGA3" s="7"/>
      <c r="CGB3" s="7"/>
      <c r="CGC3" s="7"/>
      <c r="CGD3" s="7"/>
      <c r="CGE3" s="7"/>
      <c r="CGF3" s="7"/>
      <c r="CGG3" s="7"/>
      <c r="CGH3" s="7"/>
      <c r="CGI3" s="7"/>
      <c r="CGJ3" s="7"/>
      <c r="CGK3" s="7"/>
      <c r="CGL3" s="7"/>
      <c r="CGM3" s="7"/>
      <c r="CGN3" s="7"/>
      <c r="CGO3" s="7"/>
      <c r="CGP3" s="7"/>
      <c r="CGQ3" s="7"/>
      <c r="CGR3" s="7"/>
      <c r="CGS3" s="7"/>
      <c r="CGT3" s="7"/>
      <c r="CGU3" s="7"/>
      <c r="CGV3" s="7"/>
      <c r="CGW3" s="7"/>
      <c r="CGX3" s="7"/>
      <c r="CGY3" s="7"/>
      <c r="CGZ3" s="7"/>
      <c r="CHA3" s="7"/>
      <c r="CHB3" s="7"/>
      <c r="CHC3" s="7"/>
      <c r="CHD3" s="7"/>
      <c r="CHE3" s="7"/>
      <c r="CHF3" s="7"/>
      <c r="CHG3" s="7"/>
      <c r="CHH3" s="7"/>
      <c r="CHI3" s="7"/>
      <c r="CHJ3" s="7"/>
      <c r="CHK3" s="7"/>
      <c r="CHL3" s="7"/>
      <c r="CHM3" s="7"/>
      <c r="CHN3" s="7"/>
      <c r="CHO3" s="7"/>
      <c r="CHP3" s="7"/>
      <c r="CHQ3" s="7"/>
      <c r="CHR3" s="7"/>
      <c r="CHS3" s="7"/>
      <c r="CHT3" s="7"/>
      <c r="CHU3" s="7"/>
      <c r="CHV3" s="7"/>
      <c r="CHW3" s="7"/>
      <c r="CHX3" s="7"/>
      <c r="CHY3" s="7"/>
      <c r="CHZ3" s="7"/>
      <c r="CIA3" s="7"/>
      <c r="CIB3" s="7"/>
      <c r="CIC3" s="7"/>
      <c r="CID3" s="7"/>
      <c r="CIE3" s="7"/>
      <c r="CIF3" s="7"/>
      <c r="CIG3" s="7"/>
      <c r="CIH3" s="7"/>
      <c r="CII3" s="7"/>
      <c r="CIJ3" s="7"/>
      <c r="CIK3" s="7"/>
      <c r="CIL3" s="7"/>
      <c r="CIM3" s="7"/>
      <c r="CIN3" s="7"/>
      <c r="CIO3" s="7"/>
      <c r="CIP3" s="7"/>
      <c r="CIQ3" s="7"/>
      <c r="CIR3" s="7"/>
      <c r="CIS3" s="7"/>
      <c r="CIT3" s="7"/>
      <c r="CIU3" s="7"/>
      <c r="CIV3" s="7"/>
      <c r="CIW3" s="7"/>
      <c r="CIX3" s="7"/>
      <c r="CIY3" s="7"/>
      <c r="CIZ3" s="7"/>
      <c r="CJA3" s="7"/>
      <c r="CJB3" s="7"/>
      <c r="CJC3" s="7"/>
      <c r="CJD3" s="7"/>
      <c r="CJE3" s="7"/>
      <c r="CJF3" s="7"/>
      <c r="CJG3" s="7"/>
      <c r="CJH3" s="7"/>
      <c r="CJI3" s="7"/>
      <c r="CJJ3" s="7"/>
      <c r="CJK3" s="7"/>
      <c r="CJL3" s="7"/>
      <c r="CJM3" s="7"/>
      <c r="CJN3" s="7"/>
      <c r="CJO3" s="7"/>
      <c r="CJP3" s="7"/>
      <c r="CJQ3" s="7"/>
      <c r="CJR3" s="7"/>
      <c r="CJS3" s="7"/>
      <c r="CJT3" s="7"/>
      <c r="CJU3" s="7"/>
      <c r="CJV3" s="7"/>
      <c r="CJW3" s="7"/>
      <c r="CJX3" s="7"/>
      <c r="CJY3" s="7"/>
      <c r="CJZ3" s="7"/>
      <c r="CKA3" s="7"/>
      <c r="CKB3" s="7"/>
      <c r="CKC3" s="7"/>
      <c r="CKD3" s="7"/>
      <c r="CKE3" s="7"/>
      <c r="CKF3" s="7"/>
      <c r="CKG3" s="7"/>
      <c r="CKH3" s="7"/>
      <c r="CKI3" s="7"/>
      <c r="CKJ3" s="7"/>
      <c r="CKK3" s="7"/>
      <c r="CKL3" s="7"/>
      <c r="CKM3" s="7"/>
      <c r="CKN3" s="7"/>
      <c r="CKO3" s="7"/>
      <c r="CKP3" s="7"/>
      <c r="CKQ3" s="7"/>
      <c r="CKR3" s="7"/>
      <c r="CKS3" s="7"/>
      <c r="CKT3" s="7"/>
      <c r="CKU3" s="7"/>
      <c r="CKV3" s="7"/>
      <c r="CKW3" s="7"/>
      <c r="CKX3" s="7"/>
      <c r="CKY3" s="7"/>
      <c r="CKZ3" s="7"/>
      <c r="CLA3" s="7"/>
      <c r="CLB3" s="7"/>
      <c r="CLC3" s="7"/>
      <c r="CLD3" s="7"/>
      <c r="CLE3" s="7"/>
      <c r="CLF3" s="7"/>
      <c r="CLG3" s="7"/>
      <c r="CLH3" s="7"/>
      <c r="CLI3" s="7"/>
      <c r="CLJ3" s="7"/>
      <c r="CLK3" s="7"/>
      <c r="CLL3" s="7"/>
      <c r="CLM3" s="7"/>
      <c r="CLN3" s="7"/>
      <c r="CLO3" s="7"/>
      <c r="CLP3" s="7"/>
      <c r="CLQ3" s="7"/>
      <c r="CLR3" s="7"/>
      <c r="CLS3" s="7"/>
      <c r="CLT3" s="7"/>
      <c r="CLU3" s="7"/>
      <c r="CLV3" s="7"/>
      <c r="CLW3" s="7"/>
      <c r="CLX3" s="7"/>
      <c r="CLY3" s="7"/>
      <c r="CLZ3" s="7"/>
      <c r="CMA3" s="7"/>
      <c r="CMB3" s="7"/>
      <c r="CMC3" s="7"/>
      <c r="CMD3" s="7"/>
      <c r="CME3" s="7"/>
      <c r="CMF3" s="7"/>
      <c r="CMG3" s="7"/>
      <c r="CMH3" s="7"/>
      <c r="CMI3" s="7"/>
      <c r="CMJ3" s="7"/>
      <c r="CMK3" s="7"/>
      <c r="CML3" s="7"/>
      <c r="CMM3" s="7"/>
      <c r="CMN3" s="7"/>
      <c r="CMO3" s="7"/>
      <c r="CMP3" s="7"/>
      <c r="CMQ3" s="7"/>
      <c r="CMR3" s="7"/>
      <c r="CMS3" s="7"/>
      <c r="CMT3" s="7"/>
      <c r="CMU3" s="7"/>
      <c r="CMV3" s="7"/>
      <c r="CMW3" s="7"/>
      <c r="CMX3" s="7"/>
      <c r="CMY3" s="7"/>
      <c r="CMZ3" s="7"/>
      <c r="CNA3" s="7"/>
      <c r="CNB3" s="7"/>
      <c r="CNC3" s="7"/>
      <c r="CND3" s="7"/>
      <c r="CNE3" s="7"/>
      <c r="CNF3" s="7"/>
      <c r="CNG3" s="7"/>
      <c r="CNH3" s="7"/>
      <c r="CNI3" s="7"/>
      <c r="CNJ3" s="7"/>
      <c r="CNK3" s="7"/>
      <c r="CNL3" s="7"/>
      <c r="CNM3" s="7"/>
      <c r="CNN3" s="7"/>
      <c r="CNO3" s="7"/>
      <c r="CNP3" s="7"/>
      <c r="CNQ3" s="7"/>
      <c r="CNR3" s="7"/>
      <c r="CNS3" s="7"/>
      <c r="CNT3" s="7"/>
      <c r="CNU3" s="7"/>
      <c r="CNV3" s="7"/>
      <c r="CNW3" s="7"/>
      <c r="CNX3" s="7"/>
      <c r="CNY3" s="7"/>
      <c r="CNZ3" s="7"/>
      <c r="COA3" s="7"/>
      <c r="COB3" s="7"/>
      <c r="COC3" s="7"/>
      <c r="COD3" s="7"/>
      <c r="COE3" s="7"/>
      <c r="COF3" s="7"/>
      <c r="COG3" s="7"/>
      <c r="COH3" s="7"/>
      <c r="COI3" s="7"/>
      <c r="COJ3" s="7"/>
      <c r="COK3" s="7"/>
      <c r="COL3" s="7"/>
      <c r="COM3" s="7"/>
      <c r="CON3" s="7"/>
      <c r="COO3" s="7"/>
      <c r="COP3" s="7"/>
      <c r="COQ3" s="7"/>
      <c r="COR3" s="7"/>
      <c r="COS3" s="7"/>
      <c r="COT3" s="7"/>
      <c r="COU3" s="7"/>
      <c r="COV3" s="7"/>
      <c r="COW3" s="7"/>
      <c r="COX3" s="7"/>
      <c r="COY3" s="7"/>
      <c r="COZ3" s="7"/>
      <c r="CPA3" s="7"/>
      <c r="CPB3" s="7"/>
      <c r="CPC3" s="7"/>
      <c r="CPD3" s="7"/>
      <c r="CPE3" s="7"/>
      <c r="CPF3" s="7"/>
      <c r="CPG3" s="7"/>
      <c r="CPH3" s="7"/>
      <c r="CPI3" s="7"/>
      <c r="CPJ3" s="7"/>
      <c r="CPK3" s="7"/>
      <c r="CPL3" s="7"/>
      <c r="CPM3" s="7"/>
      <c r="CPN3" s="7"/>
      <c r="CPO3" s="7"/>
      <c r="CPP3" s="7"/>
      <c r="CPQ3" s="7"/>
      <c r="CPR3" s="7"/>
      <c r="CPS3" s="7"/>
      <c r="CPT3" s="7"/>
      <c r="CPU3" s="7"/>
      <c r="CPV3" s="7"/>
      <c r="CPW3" s="7"/>
      <c r="CPX3" s="7"/>
      <c r="CPY3" s="7"/>
      <c r="CPZ3" s="7"/>
      <c r="CQA3" s="7"/>
      <c r="CQB3" s="7"/>
      <c r="CQC3" s="7"/>
      <c r="CQD3" s="7"/>
      <c r="CQE3" s="7"/>
      <c r="CQF3" s="7"/>
      <c r="CQG3" s="7"/>
      <c r="CQH3" s="7"/>
      <c r="CQI3" s="7"/>
      <c r="CQJ3" s="7"/>
      <c r="CQK3" s="7"/>
      <c r="CQL3" s="7"/>
      <c r="CQM3" s="7"/>
      <c r="CQN3" s="7"/>
      <c r="CQO3" s="7"/>
      <c r="CQP3" s="7"/>
      <c r="CQQ3" s="7"/>
      <c r="CQR3" s="7"/>
      <c r="CQS3" s="7"/>
      <c r="CQT3" s="7"/>
      <c r="CQU3" s="7"/>
      <c r="CQV3" s="7"/>
      <c r="CQW3" s="7"/>
      <c r="CQX3" s="7"/>
      <c r="CQY3" s="7"/>
      <c r="CQZ3" s="7"/>
      <c r="CRA3" s="7"/>
      <c r="CRB3" s="7"/>
      <c r="CRC3" s="7"/>
      <c r="CRD3" s="7"/>
      <c r="CRE3" s="7"/>
      <c r="CRF3" s="7"/>
      <c r="CRG3" s="7"/>
      <c r="CRH3" s="7"/>
      <c r="CRI3" s="7"/>
      <c r="CRJ3" s="7"/>
      <c r="CRK3" s="7"/>
      <c r="CRL3" s="7"/>
      <c r="CRM3" s="7"/>
      <c r="CRN3" s="7"/>
      <c r="CRO3" s="7"/>
      <c r="CRP3" s="7"/>
      <c r="CRQ3" s="7"/>
      <c r="CRR3" s="7"/>
      <c r="CRS3" s="7"/>
      <c r="CRT3" s="7"/>
      <c r="CRU3" s="7"/>
      <c r="CRV3" s="7"/>
      <c r="CRW3" s="7"/>
      <c r="CRX3" s="7"/>
      <c r="CRY3" s="7"/>
      <c r="CRZ3" s="7"/>
      <c r="CSA3" s="7"/>
      <c r="CSB3" s="7"/>
      <c r="CSC3" s="7"/>
      <c r="CSD3" s="7"/>
      <c r="CSE3" s="7"/>
      <c r="CSF3" s="7"/>
      <c r="CSG3" s="7"/>
      <c r="CSH3" s="7"/>
      <c r="CSI3" s="7"/>
      <c r="CSJ3" s="7"/>
      <c r="CSK3" s="7"/>
      <c r="CSL3" s="7"/>
      <c r="CSM3" s="7"/>
      <c r="CSN3" s="7"/>
      <c r="CSO3" s="7"/>
      <c r="CSP3" s="7"/>
      <c r="CSQ3" s="7"/>
      <c r="CSR3" s="7"/>
      <c r="CSS3" s="7"/>
      <c r="CST3" s="7"/>
      <c r="CSU3" s="7"/>
      <c r="CSV3" s="7"/>
      <c r="CSW3" s="7"/>
      <c r="CSX3" s="7"/>
      <c r="CSY3" s="7"/>
      <c r="CSZ3" s="7"/>
      <c r="CTA3" s="7"/>
      <c r="CTB3" s="7"/>
      <c r="CTC3" s="7"/>
      <c r="CTD3" s="7"/>
      <c r="CTE3" s="7"/>
      <c r="CTF3" s="7"/>
      <c r="CTG3" s="7"/>
      <c r="CTH3" s="7"/>
      <c r="CTI3" s="7"/>
      <c r="CTJ3" s="7"/>
      <c r="CTK3" s="7"/>
      <c r="CTL3" s="7"/>
      <c r="CTM3" s="7"/>
      <c r="CTN3" s="7"/>
      <c r="CTO3" s="7"/>
      <c r="CTP3" s="7"/>
      <c r="CTQ3" s="7"/>
      <c r="CTR3" s="7"/>
      <c r="CTS3" s="7"/>
      <c r="CTT3" s="7"/>
      <c r="CTU3" s="7"/>
      <c r="CTV3" s="7"/>
      <c r="CTW3" s="7"/>
      <c r="CTX3" s="7"/>
      <c r="CTY3" s="7"/>
      <c r="CTZ3" s="7"/>
      <c r="CUA3" s="7"/>
      <c r="CUB3" s="7"/>
      <c r="CUC3" s="7"/>
      <c r="CUD3" s="7"/>
      <c r="CUE3" s="7"/>
      <c r="CUF3" s="7"/>
      <c r="CUG3" s="7"/>
      <c r="CUH3" s="7"/>
      <c r="CUI3" s="7"/>
      <c r="CUJ3" s="7"/>
      <c r="CUK3" s="7"/>
      <c r="CUL3" s="7"/>
      <c r="CUM3" s="7"/>
      <c r="CUN3" s="7"/>
      <c r="CUO3" s="7"/>
      <c r="CUP3" s="7"/>
      <c r="CUQ3" s="7"/>
      <c r="CUR3" s="7"/>
      <c r="CUS3" s="7"/>
      <c r="CUT3" s="7"/>
      <c r="CUU3" s="7"/>
      <c r="CUV3" s="7"/>
      <c r="CUW3" s="7"/>
      <c r="CUX3" s="7"/>
      <c r="CUY3" s="7"/>
      <c r="CUZ3" s="7"/>
      <c r="CVA3" s="7"/>
      <c r="CVB3" s="7"/>
      <c r="CVC3" s="7"/>
      <c r="CVD3" s="7"/>
      <c r="CVE3" s="7"/>
      <c r="CVF3" s="7"/>
      <c r="CVG3" s="7"/>
      <c r="CVH3" s="7"/>
      <c r="CVI3" s="7"/>
      <c r="CVJ3" s="7"/>
      <c r="CVK3" s="7"/>
      <c r="CVL3" s="7"/>
      <c r="CVM3" s="7"/>
      <c r="CVN3" s="7"/>
      <c r="CVO3" s="7"/>
      <c r="CVP3" s="7"/>
      <c r="CVQ3" s="7"/>
      <c r="CVR3" s="7"/>
      <c r="CVS3" s="7"/>
      <c r="CVT3" s="7"/>
      <c r="CVU3" s="7"/>
      <c r="CVV3" s="7"/>
      <c r="CVW3" s="7"/>
      <c r="CVX3" s="7"/>
      <c r="CVY3" s="7"/>
      <c r="CVZ3" s="7"/>
      <c r="CWA3" s="7"/>
      <c r="CWB3" s="7"/>
      <c r="CWC3" s="7"/>
      <c r="CWD3" s="7"/>
      <c r="CWE3" s="7"/>
      <c r="CWF3" s="7"/>
      <c r="CWG3" s="7"/>
      <c r="CWH3" s="7"/>
      <c r="CWI3" s="7"/>
      <c r="CWJ3" s="7"/>
      <c r="CWK3" s="7"/>
      <c r="CWL3" s="7"/>
      <c r="CWM3" s="7"/>
      <c r="CWN3" s="7"/>
      <c r="CWO3" s="7"/>
      <c r="CWP3" s="7"/>
      <c r="CWQ3" s="7"/>
      <c r="CWR3" s="7"/>
      <c r="CWS3" s="7"/>
      <c r="CWT3" s="7"/>
      <c r="CWU3" s="7"/>
      <c r="CWV3" s="7"/>
      <c r="CWW3" s="7"/>
      <c r="CWX3" s="7"/>
      <c r="CWY3" s="7"/>
      <c r="CWZ3" s="7"/>
      <c r="CXA3" s="7"/>
      <c r="CXB3" s="7"/>
      <c r="CXC3" s="7"/>
      <c r="CXD3" s="7"/>
      <c r="CXE3" s="7"/>
      <c r="CXF3" s="7"/>
      <c r="CXG3" s="7"/>
      <c r="CXH3" s="7"/>
      <c r="CXI3" s="7"/>
      <c r="CXJ3" s="7"/>
      <c r="CXK3" s="7"/>
      <c r="CXL3" s="7"/>
      <c r="CXM3" s="7"/>
      <c r="CXN3" s="7"/>
      <c r="CXO3" s="7"/>
      <c r="CXP3" s="7"/>
      <c r="CXQ3" s="7"/>
      <c r="CXR3" s="7"/>
      <c r="CXS3" s="7"/>
      <c r="CXT3" s="7"/>
      <c r="CXU3" s="7"/>
      <c r="CXV3" s="7"/>
      <c r="CXW3" s="7"/>
      <c r="CXX3" s="7"/>
      <c r="CXY3" s="7"/>
      <c r="CXZ3" s="7"/>
      <c r="CYA3" s="7"/>
      <c r="CYB3" s="7"/>
      <c r="CYC3" s="7"/>
      <c r="CYD3" s="7"/>
      <c r="CYE3" s="7"/>
      <c r="CYF3" s="7"/>
      <c r="CYG3" s="7"/>
      <c r="CYH3" s="7"/>
      <c r="CYI3" s="7"/>
      <c r="CYJ3" s="7"/>
      <c r="CYK3" s="7"/>
      <c r="CYL3" s="7"/>
      <c r="CYM3" s="7"/>
      <c r="CYN3" s="7"/>
      <c r="CYO3" s="7"/>
      <c r="CYP3" s="7"/>
      <c r="CYQ3" s="7"/>
      <c r="CYR3" s="7"/>
      <c r="CYS3" s="7"/>
      <c r="CYT3" s="7"/>
      <c r="CYU3" s="7"/>
      <c r="CYV3" s="7"/>
      <c r="CYW3" s="7"/>
      <c r="CYX3" s="7"/>
      <c r="CYY3" s="7"/>
      <c r="CYZ3" s="7"/>
      <c r="CZA3" s="7"/>
      <c r="CZB3" s="7"/>
      <c r="CZC3" s="7"/>
      <c r="CZD3" s="7"/>
      <c r="CZE3" s="7"/>
      <c r="CZF3" s="7"/>
      <c r="CZG3" s="7"/>
      <c r="CZH3" s="7"/>
      <c r="CZI3" s="7"/>
      <c r="CZJ3" s="7"/>
      <c r="CZK3" s="7"/>
      <c r="CZL3" s="7"/>
      <c r="CZM3" s="7"/>
      <c r="CZN3" s="7"/>
      <c r="CZO3" s="7"/>
      <c r="CZP3" s="7"/>
      <c r="CZQ3" s="7"/>
      <c r="CZR3" s="7"/>
      <c r="CZS3" s="7"/>
      <c r="CZT3" s="7"/>
      <c r="CZU3" s="7"/>
      <c r="CZV3" s="7"/>
      <c r="CZW3" s="7"/>
      <c r="CZX3" s="7"/>
      <c r="CZY3" s="7"/>
      <c r="CZZ3" s="7"/>
      <c r="DAA3" s="7"/>
      <c r="DAB3" s="7"/>
      <c r="DAC3" s="7"/>
      <c r="DAD3" s="7"/>
      <c r="DAE3" s="7"/>
      <c r="DAF3" s="7"/>
      <c r="DAG3" s="7"/>
      <c r="DAH3" s="7"/>
      <c r="DAI3" s="7"/>
      <c r="DAJ3" s="7"/>
      <c r="DAK3" s="7"/>
      <c r="DAL3" s="7"/>
      <c r="DAM3" s="7"/>
      <c r="DAN3" s="7"/>
      <c r="DAO3" s="7"/>
      <c r="DAP3" s="7"/>
      <c r="DAQ3" s="7"/>
      <c r="DAR3" s="7"/>
      <c r="DAS3" s="7"/>
      <c r="DAT3" s="7"/>
      <c r="DAU3" s="7"/>
      <c r="DAV3" s="7"/>
      <c r="DAW3" s="7"/>
      <c r="DAX3" s="7"/>
      <c r="DAY3" s="7"/>
      <c r="DAZ3" s="7"/>
      <c r="DBA3" s="7"/>
      <c r="DBB3" s="7"/>
      <c r="DBC3" s="7"/>
      <c r="DBD3" s="7"/>
      <c r="DBE3" s="7"/>
      <c r="DBF3" s="7"/>
      <c r="DBG3" s="7"/>
      <c r="DBH3" s="7"/>
      <c r="DBI3" s="7"/>
      <c r="DBJ3" s="7"/>
      <c r="DBK3" s="7"/>
      <c r="DBL3" s="7"/>
      <c r="DBM3" s="7"/>
      <c r="DBN3" s="7"/>
      <c r="DBO3" s="7"/>
      <c r="DBP3" s="7"/>
      <c r="DBQ3" s="7"/>
      <c r="DBR3" s="7"/>
      <c r="DBS3" s="7"/>
      <c r="DBT3" s="7"/>
      <c r="DBU3" s="7"/>
      <c r="DBV3" s="7"/>
      <c r="DBW3" s="7"/>
      <c r="DBX3" s="7"/>
      <c r="DBY3" s="7"/>
      <c r="DBZ3" s="7"/>
      <c r="DCA3" s="7"/>
      <c r="DCB3" s="7"/>
      <c r="DCC3" s="7"/>
      <c r="DCD3" s="7"/>
      <c r="DCE3" s="7"/>
      <c r="DCF3" s="7"/>
      <c r="DCG3" s="7"/>
      <c r="DCH3" s="7"/>
      <c r="DCI3" s="7"/>
      <c r="DCJ3" s="7"/>
      <c r="DCK3" s="7"/>
      <c r="DCL3" s="7"/>
      <c r="DCM3" s="7"/>
      <c r="DCN3" s="7"/>
      <c r="DCO3" s="7"/>
      <c r="DCP3" s="7"/>
      <c r="DCQ3" s="7"/>
      <c r="DCR3" s="7"/>
      <c r="DCS3" s="7"/>
      <c r="DCT3" s="7"/>
      <c r="DCU3" s="7"/>
      <c r="DCV3" s="7"/>
      <c r="DCW3" s="7"/>
      <c r="DCX3" s="7"/>
      <c r="DCY3" s="7"/>
      <c r="DCZ3" s="7"/>
      <c r="DDA3" s="7"/>
      <c r="DDB3" s="7"/>
      <c r="DDC3" s="7"/>
      <c r="DDD3" s="7"/>
      <c r="DDE3" s="7"/>
      <c r="DDF3" s="7"/>
      <c r="DDG3" s="7"/>
      <c r="DDH3" s="7"/>
      <c r="DDI3" s="7"/>
      <c r="DDJ3" s="7"/>
      <c r="DDK3" s="7"/>
      <c r="DDL3" s="7"/>
      <c r="DDM3" s="7"/>
      <c r="DDN3" s="7"/>
      <c r="DDO3" s="7"/>
      <c r="DDP3" s="7"/>
      <c r="DDQ3" s="7"/>
      <c r="DDR3" s="7"/>
      <c r="DDS3" s="7"/>
      <c r="DDT3" s="7"/>
      <c r="DDU3" s="7"/>
      <c r="DDV3" s="7"/>
      <c r="DDW3" s="7"/>
      <c r="DDX3" s="7"/>
      <c r="DDY3" s="7"/>
      <c r="DDZ3" s="7"/>
      <c r="DEA3" s="7"/>
      <c r="DEB3" s="7"/>
      <c r="DEC3" s="7"/>
      <c r="DED3" s="7"/>
      <c r="DEE3" s="7"/>
      <c r="DEF3" s="7"/>
      <c r="DEG3" s="7"/>
      <c r="DEH3" s="7"/>
      <c r="DEI3" s="7"/>
      <c r="DEJ3" s="7"/>
      <c r="DEK3" s="7"/>
      <c r="DEL3" s="7"/>
      <c r="DEM3" s="7"/>
      <c r="DEN3" s="7"/>
      <c r="DEO3" s="7"/>
      <c r="DEP3" s="7"/>
      <c r="DEQ3" s="7"/>
      <c r="DER3" s="7"/>
      <c r="DES3" s="7"/>
      <c r="DET3" s="7"/>
      <c r="DEU3" s="7"/>
      <c r="DEV3" s="7"/>
      <c r="DEW3" s="7"/>
      <c r="DEX3" s="7"/>
      <c r="DEY3" s="7"/>
      <c r="DEZ3" s="7"/>
      <c r="DFA3" s="7"/>
      <c r="DFB3" s="7"/>
      <c r="DFC3" s="7"/>
      <c r="DFD3" s="7"/>
      <c r="DFE3" s="7"/>
      <c r="DFF3" s="7"/>
      <c r="DFG3" s="7"/>
      <c r="DFH3" s="7"/>
      <c r="DFI3" s="7"/>
      <c r="DFJ3" s="7"/>
      <c r="DFK3" s="7"/>
      <c r="DFL3" s="7"/>
      <c r="DFM3" s="7"/>
      <c r="DFN3" s="7"/>
      <c r="DFO3" s="7"/>
      <c r="DFP3" s="7"/>
      <c r="DFQ3" s="7"/>
      <c r="DFR3" s="7"/>
      <c r="DFS3" s="7"/>
      <c r="DFT3" s="7"/>
      <c r="DFU3" s="7"/>
      <c r="DFV3" s="7"/>
      <c r="DFW3" s="7"/>
      <c r="DFX3" s="7"/>
      <c r="DFY3" s="7"/>
      <c r="DFZ3" s="7"/>
      <c r="DGA3" s="7"/>
      <c r="DGB3" s="7"/>
      <c r="DGC3" s="7"/>
      <c r="DGD3" s="7"/>
      <c r="DGE3" s="7"/>
      <c r="DGF3" s="7"/>
      <c r="DGG3" s="7"/>
      <c r="DGH3" s="7"/>
      <c r="DGI3" s="7"/>
      <c r="DGJ3" s="7"/>
      <c r="DGK3" s="7"/>
      <c r="DGL3" s="7"/>
      <c r="DGM3" s="7"/>
      <c r="DGN3" s="7"/>
      <c r="DGO3" s="7"/>
      <c r="DGP3" s="7"/>
      <c r="DGQ3" s="7"/>
      <c r="DGR3" s="7"/>
      <c r="DGS3" s="7"/>
      <c r="DGT3" s="7"/>
      <c r="DGU3" s="7"/>
      <c r="DGV3" s="7"/>
      <c r="DGW3" s="7"/>
      <c r="DGX3" s="7"/>
      <c r="DGY3" s="7"/>
      <c r="DGZ3" s="7"/>
      <c r="DHA3" s="7"/>
      <c r="DHB3" s="7"/>
      <c r="DHC3" s="7"/>
      <c r="DHD3" s="7"/>
      <c r="DHE3" s="7"/>
      <c r="DHF3" s="7"/>
      <c r="DHG3" s="7"/>
      <c r="DHH3" s="7"/>
      <c r="DHI3" s="7"/>
      <c r="DHJ3" s="7"/>
      <c r="DHK3" s="7"/>
      <c r="DHL3" s="7"/>
      <c r="DHM3" s="7"/>
      <c r="DHN3" s="7"/>
      <c r="DHO3" s="7"/>
      <c r="DHP3" s="7"/>
      <c r="DHQ3" s="7"/>
      <c r="DHR3" s="7"/>
      <c r="DHS3" s="7"/>
      <c r="DHT3" s="7"/>
      <c r="DHU3" s="7"/>
      <c r="DHV3" s="7"/>
      <c r="DHW3" s="7"/>
      <c r="DHX3" s="7"/>
      <c r="DHY3" s="7"/>
      <c r="DHZ3" s="7"/>
      <c r="DIA3" s="7"/>
      <c r="DIB3" s="7"/>
      <c r="DIC3" s="7"/>
      <c r="DID3" s="7"/>
      <c r="DIE3" s="7"/>
      <c r="DIF3" s="7"/>
      <c r="DIG3" s="7"/>
      <c r="DIH3" s="7"/>
      <c r="DII3" s="7"/>
      <c r="DIJ3" s="7"/>
      <c r="DIK3" s="7"/>
      <c r="DIL3" s="7"/>
      <c r="DIM3" s="7"/>
      <c r="DIN3" s="7"/>
      <c r="DIO3" s="7"/>
      <c r="DIP3" s="7"/>
      <c r="DIQ3" s="7"/>
      <c r="DIR3" s="7"/>
      <c r="DIS3" s="7"/>
      <c r="DIT3" s="7"/>
      <c r="DIU3" s="7"/>
      <c r="DIV3" s="7"/>
      <c r="DIW3" s="7"/>
      <c r="DIX3" s="7"/>
      <c r="DIY3" s="7"/>
      <c r="DIZ3" s="7"/>
      <c r="DJA3" s="7"/>
      <c r="DJB3" s="7"/>
      <c r="DJC3" s="7"/>
      <c r="DJD3" s="7"/>
      <c r="DJE3" s="7"/>
      <c r="DJF3" s="7"/>
      <c r="DJG3" s="7"/>
      <c r="DJH3" s="7"/>
      <c r="DJI3" s="7"/>
      <c r="DJJ3" s="7"/>
      <c r="DJK3" s="7"/>
      <c r="DJL3" s="7"/>
      <c r="DJM3" s="7"/>
      <c r="DJN3" s="7"/>
      <c r="DJO3" s="7"/>
      <c r="DJP3" s="7"/>
      <c r="DJQ3" s="7"/>
      <c r="DJR3" s="7"/>
      <c r="DJS3" s="7"/>
      <c r="DJT3" s="7"/>
      <c r="DJU3" s="7"/>
      <c r="DJV3" s="7"/>
      <c r="DJW3" s="7"/>
      <c r="DJX3" s="7"/>
      <c r="DJY3" s="7"/>
      <c r="DJZ3" s="7"/>
      <c r="DKA3" s="7"/>
      <c r="DKB3" s="7"/>
      <c r="DKC3" s="7"/>
      <c r="DKD3" s="7"/>
      <c r="DKE3" s="7"/>
      <c r="DKF3" s="7"/>
      <c r="DKG3" s="7"/>
      <c r="DKH3" s="7"/>
      <c r="DKI3" s="7"/>
      <c r="DKJ3" s="7"/>
      <c r="DKK3" s="7"/>
      <c r="DKL3" s="7"/>
      <c r="DKM3" s="7"/>
      <c r="DKN3" s="7"/>
      <c r="DKO3" s="7"/>
      <c r="DKP3" s="7"/>
      <c r="DKQ3" s="7"/>
      <c r="DKR3" s="7"/>
      <c r="DKS3" s="7"/>
      <c r="DKT3" s="7"/>
      <c r="DKU3" s="7"/>
      <c r="DKV3" s="7"/>
      <c r="DKW3" s="7"/>
      <c r="DKX3" s="7"/>
      <c r="DKY3" s="7"/>
      <c r="DKZ3" s="7"/>
      <c r="DLA3" s="7"/>
      <c r="DLB3" s="7"/>
      <c r="DLC3" s="7"/>
      <c r="DLD3" s="7"/>
      <c r="DLE3" s="7"/>
      <c r="DLF3" s="7"/>
      <c r="DLG3" s="7"/>
      <c r="DLH3" s="7"/>
      <c r="DLI3" s="7"/>
      <c r="DLJ3" s="7"/>
      <c r="DLK3" s="7"/>
      <c r="DLL3" s="7"/>
      <c r="DLM3" s="7"/>
      <c r="DLN3" s="7"/>
      <c r="DLO3" s="7"/>
      <c r="DLP3" s="7"/>
      <c r="DLQ3" s="7"/>
      <c r="DLR3" s="7"/>
      <c r="DLS3" s="7"/>
      <c r="DLT3" s="7"/>
      <c r="DLU3" s="7"/>
      <c r="DLV3" s="7"/>
      <c r="DLW3" s="7"/>
      <c r="DLX3" s="7"/>
      <c r="DLY3" s="7"/>
      <c r="DLZ3" s="7"/>
      <c r="DMA3" s="7"/>
      <c r="DMB3" s="7"/>
      <c r="DMC3" s="7"/>
      <c r="DMD3" s="7"/>
      <c r="DME3" s="7"/>
      <c r="DMF3" s="7"/>
      <c r="DMG3" s="7"/>
      <c r="DMH3" s="7"/>
      <c r="DMI3" s="7"/>
      <c r="DMJ3" s="7"/>
      <c r="DMK3" s="7"/>
      <c r="DML3" s="7"/>
      <c r="DMM3" s="7"/>
      <c r="DMN3" s="7"/>
      <c r="DMO3" s="7"/>
      <c r="DMP3" s="7"/>
      <c r="DMQ3" s="7"/>
      <c r="DMR3" s="7"/>
      <c r="DMS3" s="7"/>
      <c r="DMT3" s="7"/>
      <c r="DMU3" s="7"/>
      <c r="DMV3" s="7"/>
      <c r="DMW3" s="7"/>
      <c r="DMX3" s="7"/>
      <c r="DMY3" s="7"/>
      <c r="DMZ3" s="7"/>
      <c r="DNA3" s="7"/>
      <c r="DNB3" s="7"/>
      <c r="DNC3" s="7"/>
      <c r="DND3" s="7"/>
      <c r="DNE3" s="7"/>
      <c r="DNF3" s="7"/>
      <c r="DNG3" s="7"/>
      <c r="DNH3" s="7"/>
      <c r="DNI3" s="7"/>
      <c r="DNJ3" s="7"/>
      <c r="DNK3" s="7"/>
      <c r="DNL3" s="7"/>
      <c r="DNM3" s="7"/>
      <c r="DNN3" s="7"/>
      <c r="DNO3" s="7"/>
      <c r="DNP3" s="7"/>
      <c r="DNQ3" s="7"/>
      <c r="DNR3" s="7"/>
      <c r="DNS3" s="7"/>
      <c r="DNT3" s="7"/>
      <c r="DNU3" s="7"/>
      <c r="DNV3" s="7"/>
      <c r="DNW3" s="7"/>
      <c r="DNX3" s="7"/>
      <c r="DNY3" s="7"/>
      <c r="DNZ3" s="7"/>
      <c r="DOA3" s="7"/>
      <c r="DOB3" s="7"/>
      <c r="DOC3" s="7"/>
      <c r="DOD3" s="7"/>
      <c r="DOE3" s="7"/>
      <c r="DOF3" s="7"/>
      <c r="DOG3" s="7"/>
      <c r="DOH3" s="7"/>
      <c r="DOI3" s="7"/>
      <c r="DOJ3" s="7"/>
      <c r="DOK3" s="7"/>
      <c r="DOL3" s="7"/>
      <c r="DOM3" s="7"/>
      <c r="DON3" s="7"/>
      <c r="DOO3" s="7"/>
      <c r="DOP3" s="7"/>
      <c r="DOQ3" s="7"/>
      <c r="DOR3" s="7"/>
      <c r="DOS3" s="7"/>
      <c r="DOT3" s="7"/>
      <c r="DOU3" s="7"/>
      <c r="DOV3" s="7"/>
      <c r="DOW3" s="7"/>
      <c r="DOX3" s="7"/>
      <c r="DOY3" s="7"/>
      <c r="DOZ3" s="7"/>
      <c r="DPA3" s="7"/>
      <c r="DPB3" s="7"/>
      <c r="DPC3" s="7"/>
      <c r="DPD3" s="7"/>
      <c r="DPE3" s="7"/>
      <c r="DPF3" s="7"/>
      <c r="DPG3" s="7"/>
      <c r="DPH3" s="7"/>
      <c r="DPI3" s="7"/>
      <c r="DPJ3" s="7"/>
      <c r="DPK3" s="7"/>
      <c r="DPL3" s="7"/>
      <c r="DPM3" s="7"/>
      <c r="DPN3" s="7"/>
      <c r="DPO3" s="7"/>
      <c r="DPP3" s="7"/>
      <c r="DPQ3" s="7"/>
      <c r="DPR3" s="7"/>
      <c r="DPS3" s="7"/>
      <c r="DPT3" s="7"/>
      <c r="DPU3" s="7"/>
      <c r="DPV3" s="7"/>
      <c r="DPW3" s="7"/>
      <c r="DPX3" s="7"/>
      <c r="DPY3" s="7"/>
      <c r="DPZ3" s="7"/>
      <c r="DQA3" s="7"/>
      <c r="DQB3" s="7"/>
      <c r="DQC3" s="7"/>
      <c r="DQD3" s="7"/>
      <c r="DQE3" s="7"/>
      <c r="DQF3" s="7"/>
      <c r="DQG3" s="7"/>
      <c r="DQH3" s="7"/>
      <c r="DQI3" s="7"/>
      <c r="DQJ3" s="7"/>
      <c r="DQK3" s="7"/>
      <c r="DQL3" s="7"/>
      <c r="DQM3" s="7"/>
      <c r="DQN3" s="7"/>
      <c r="DQO3" s="7"/>
      <c r="DQP3" s="7"/>
      <c r="DQQ3" s="7"/>
      <c r="DQR3" s="7"/>
      <c r="DQS3" s="7"/>
      <c r="DQT3" s="7"/>
      <c r="DQU3" s="7"/>
      <c r="DQV3" s="7"/>
      <c r="DQW3" s="7"/>
      <c r="DQX3" s="7"/>
      <c r="DQY3" s="7"/>
      <c r="DQZ3" s="7"/>
      <c r="DRA3" s="7"/>
      <c r="DRB3" s="7"/>
      <c r="DRC3" s="7"/>
      <c r="DRD3" s="7"/>
      <c r="DRE3" s="7"/>
      <c r="DRF3" s="7"/>
      <c r="DRG3" s="7"/>
      <c r="DRH3" s="7"/>
      <c r="DRI3" s="7"/>
      <c r="DRJ3" s="7"/>
      <c r="DRK3" s="7"/>
      <c r="DRL3" s="7"/>
      <c r="DRM3" s="7"/>
      <c r="DRN3" s="7"/>
      <c r="DRO3" s="7"/>
      <c r="DRP3" s="7"/>
      <c r="DRQ3" s="7"/>
      <c r="DRR3" s="7"/>
      <c r="DRS3" s="7"/>
      <c r="DRT3" s="7"/>
      <c r="DRU3" s="7"/>
      <c r="DRV3" s="7"/>
      <c r="DRW3" s="7"/>
      <c r="DRX3" s="7"/>
      <c r="DRY3" s="7"/>
      <c r="DRZ3" s="7"/>
      <c r="DSA3" s="7"/>
      <c r="DSB3" s="7"/>
      <c r="DSC3" s="7"/>
      <c r="DSD3" s="7"/>
      <c r="DSE3" s="7"/>
      <c r="DSF3" s="7"/>
      <c r="DSG3" s="7"/>
      <c r="DSH3" s="7"/>
      <c r="DSI3" s="7"/>
      <c r="DSJ3" s="7"/>
      <c r="DSK3" s="7"/>
      <c r="DSL3" s="7"/>
      <c r="DSM3" s="7"/>
      <c r="DSN3" s="7"/>
      <c r="DSO3" s="7"/>
      <c r="DSP3" s="7"/>
      <c r="DSQ3" s="7"/>
      <c r="DSR3" s="7"/>
      <c r="DSS3" s="7"/>
      <c r="DST3" s="7"/>
      <c r="DSU3" s="7"/>
      <c r="DSV3" s="7"/>
      <c r="DSW3" s="7"/>
      <c r="DSX3" s="7"/>
      <c r="DSY3" s="7"/>
      <c r="DSZ3" s="7"/>
      <c r="DTA3" s="7"/>
      <c r="DTB3" s="7"/>
      <c r="DTC3" s="7"/>
      <c r="DTD3" s="7"/>
      <c r="DTE3" s="7"/>
      <c r="DTF3" s="7"/>
      <c r="DTG3" s="7"/>
      <c r="DTH3" s="7"/>
      <c r="DTI3" s="7"/>
      <c r="DTJ3" s="7"/>
      <c r="DTK3" s="7"/>
      <c r="DTL3" s="7"/>
      <c r="DTM3" s="7"/>
      <c r="DTN3" s="7"/>
      <c r="DTO3" s="7"/>
      <c r="DTP3" s="7"/>
      <c r="DTQ3" s="7"/>
      <c r="DTR3" s="7"/>
      <c r="DTS3" s="7"/>
      <c r="DTT3" s="7"/>
      <c r="DTU3" s="7"/>
      <c r="DTV3" s="7"/>
      <c r="DTW3" s="7"/>
      <c r="DTX3" s="7"/>
      <c r="DTY3" s="7"/>
      <c r="DTZ3" s="7"/>
      <c r="DUA3" s="7"/>
      <c r="DUB3" s="7"/>
      <c r="DUC3" s="7"/>
      <c r="DUD3" s="7"/>
      <c r="DUE3" s="7"/>
      <c r="DUF3" s="7"/>
      <c r="DUG3" s="7"/>
      <c r="DUH3" s="7"/>
      <c r="DUI3" s="7"/>
      <c r="DUJ3" s="7"/>
      <c r="DUK3" s="7"/>
      <c r="DUL3" s="7"/>
      <c r="DUM3" s="7"/>
      <c r="DUN3" s="7"/>
      <c r="DUO3" s="7"/>
      <c r="DUP3" s="7"/>
      <c r="DUQ3" s="7"/>
      <c r="DUR3" s="7"/>
      <c r="DUS3" s="7"/>
      <c r="DUT3" s="7"/>
      <c r="DUU3" s="7"/>
      <c r="DUV3" s="7"/>
      <c r="DUW3" s="7"/>
      <c r="DUX3" s="7"/>
      <c r="DUY3" s="7"/>
      <c r="DUZ3" s="7"/>
      <c r="DVA3" s="7"/>
      <c r="DVB3" s="7"/>
      <c r="DVC3" s="7"/>
      <c r="DVD3" s="7"/>
      <c r="DVE3" s="7"/>
      <c r="DVF3" s="7"/>
      <c r="DVG3" s="7"/>
      <c r="DVH3" s="7"/>
      <c r="DVI3" s="7"/>
      <c r="DVJ3" s="7"/>
      <c r="DVK3" s="7"/>
      <c r="DVL3" s="7"/>
      <c r="DVM3" s="7"/>
      <c r="DVN3" s="7"/>
      <c r="DVO3" s="7"/>
      <c r="DVP3" s="7"/>
      <c r="DVQ3" s="7"/>
      <c r="DVR3" s="7"/>
      <c r="DVS3" s="7"/>
      <c r="DVT3" s="7"/>
      <c r="DVU3" s="7"/>
      <c r="DVV3" s="7"/>
      <c r="DVW3" s="7"/>
      <c r="DVX3" s="7"/>
      <c r="DVY3" s="7"/>
      <c r="DVZ3" s="7"/>
      <c r="DWA3" s="7"/>
      <c r="DWB3" s="7"/>
      <c r="DWC3" s="7"/>
      <c r="DWD3" s="7"/>
      <c r="DWE3" s="7"/>
      <c r="DWF3" s="7"/>
      <c r="DWG3" s="7"/>
      <c r="DWH3" s="7"/>
      <c r="DWI3" s="7"/>
      <c r="DWJ3" s="7"/>
      <c r="DWK3" s="7"/>
      <c r="DWL3" s="7"/>
      <c r="DWM3" s="7"/>
      <c r="DWN3" s="7"/>
      <c r="DWO3" s="7"/>
      <c r="DWP3" s="7"/>
      <c r="DWQ3" s="7"/>
      <c r="DWR3" s="7"/>
      <c r="DWS3" s="7"/>
      <c r="DWT3" s="7"/>
      <c r="DWU3" s="7"/>
      <c r="DWV3" s="7"/>
      <c r="DWW3" s="7"/>
      <c r="DWX3" s="7"/>
      <c r="DWY3" s="7"/>
      <c r="DWZ3" s="7"/>
      <c r="DXA3" s="7"/>
      <c r="DXB3" s="7"/>
      <c r="DXC3" s="7"/>
      <c r="DXD3" s="7"/>
      <c r="DXE3" s="7"/>
      <c r="DXF3" s="7"/>
      <c r="DXG3" s="7"/>
      <c r="DXH3" s="7"/>
      <c r="DXI3" s="7"/>
      <c r="DXJ3" s="7"/>
      <c r="DXK3" s="7"/>
      <c r="DXL3" s="7"/>
      <c r="DXM3" s="7"/>
      <c r="DXN3" s="7"/>
      <c r="DXO3" s="7"/>
      <c r="DXP3" s="7"/>
      <c r="DXQ3" s="7"/>
      <c r="DXR3" s="7"/>
      <c r="DXS3" s="7"/>
      <c r="DXT3" s="7"/>
      <c r="DXU3" s="7"/>
      <c r="DXV3" s="7"/>
      <c r="DXW3" s="7"/>
      <c r="DXX3" s="7"/>
      <c r="DXY3" s="7"/>
      <c r="DXZ3" s="7"/>
      <c r="DYA3" s="7"/>
      <c r="DYB3" s="7"/>
      <c r="DYC3" s="7"/>
      <c r="DYD3" s="7"/>
      <c r="DYE3" s="7"/>
      <c r="DYF3" s="7"/>
      <c r="DYG3" s="7"/>
      <c r="DYH3" s="7"/>
      <c r="DYI3" s="7"/>
      <c r="DYJ3" s="7"/>
      <c r="DYK3" s="7"/>
      <c r="DYL3" s="7"/>
      <c r="DYM3" s="7"/>
      <c r="DYN3" s="7"/>
      <c r="DYO3" s="7"/>
      <c r="DYP3" s="7"/>
      <c r="DYQ3" s="7"/>
      <c r="DYR3" s="7"/>
      <c r="DYS3" s="7"/>
      <c r="DYT3" s="7"/>
      <c r="DYU3" s="7"/>
      <c r="DYV3" s="7"/>
      <c r="DYW3" s="7"/>
      <c r="DYX3" s="7"/>
      <c r="DYY3" s="7"/>
      <c r="DYZ3" s="7"/>
      <c r="DZA3" s="7"/>
      <c r="DZB3" s="7"/>
      <c r="DZC3" s="7"/>
      <c r="DZD3" s="7"/>
      <c r="DZE3" s="7"/>
      <c r="DZF3" s="7"/>
      <c r="DZG3" s="7"/>
      <c r="DZH3" s="7"/>
      <c r="DZI3" s="7"/>
      <c r="DZJ3" s="7"/>
      <c r="DZK3" s="7"/>
      <c r="DZL3" s="7"/>
      <c r="DZM3" s="7"/>
      <c r="DZN3" s="7"/>
      <c r="DZO3" s="7"/>
      <c r="DZP3" s="7"/>
      <c r="DZQ3" s="7"/>
      <c r="DZR3" s="7"/>
      <c r="DZS3" s="7"/>
      <c r="DZT3" s="7"/>
      <c r="DZU3" s="7"/>
      <c r="DZV3" s="7"/>
      <c r="DZW3" s="7"/>
      <c r="DZX3" s="7"/>
      <c r="DZY3" s="7"/>
      <c r="DZZ3" s="7"/>
      <c r="EAA3" s="7"/>
      <c r="EAB3" s="7"/>
      <c r="EAC3" s="7"/>
      <c r="EAD3" s="7"/>
      <c r="EAE3" s="7"/>
      <c r="EAF3" s="7"/>
      <c r="EAG3" s="7"/>
      <c r="EAH3" s="7"/>
      <c r="EAI3" s="7"/>
      <c r="EAJ3" s="7"/>
      <c r="EAK3" s="7"/>
      <c r="EAL3" s="7"/>
      <c r="EAM3" s="7"/>
      <c r="EAN3" s="7"/>
      <c r="EAO3" s="7"/>
      <c r="EAP3" s="7"/>
      <c r="EAQ3" s="7"/>
      <c r="EAR3" s="7"/>
      <c r="EAS3" s="7"/>
      <c r="EAT3" s="7"/>
      <c r="EAU3" s="7"/>
      <c r="EAV3" s="7"/>
      <c r="EAW3" s="7"/>
      <c r="EAX3" s="7"/>
      <c r="EAY3" s="7"/>
      <c r="EAZ3" s="7"/>
      <c r="EBA3" s="7"/>
      <c r="EBB3" s="7"/>
      <c r="EBC3" s="7"/>
      <c r="EBD3" s="7"/>
      <c r="EBE3" s="7"/>
      <c r="EBF3" s="7"/>
      <c r="EBG3" s="7"/>
      <c r="EBH3" s="7"/>
      <c r="EBI3" s="7"/>
      <c r="EBJ3" s="7"/>
      <c r="EBK3" s="7"/>
      <c r="EBL3" s="7"/>
      <c r="EBM3" s="7"/>
      <c r="EBN3" s="7"/>
      <c r="EBO3" s="7"/>
      <c r="EBP3" s="7"/>
      <c r="EBQ3" s="7"/>
      <c r="EBR3" s="7"/>
      <c r="EBS3" s="7"/>
      <c r="EBT3" s="7"/>
      <c r="EBU3" s="7"/>
      <c r="EBV3" s="7"/>
      <c r="EBW3" s="7"/>
      <c r="EBX3" s="7"/>
      <c r="EBY3" s="7"/>
      <c r="EBZ3" s="7"/>
      <c r="ECA3" s="7"/>
      <c r="ECB3" s="7"/>
      <c r="ECC3" s="7"/>
      <c r="ECD3" s="7"/>
      <c r="ECE3" s="7"/>
      <c r="ECF3" s="7"/>
      <c r="ECG3" s="7"/>
      <c r="ECH3" s="7"/>
      <c r="ECI3" s="7"/>
      <c r="ECJ3" s="7"/>
      <c r="ECK3" s="7"/>
      <c r="ECL3" s="7"/>
      <c r="ECM3" s="7"/>
      <c r="ECN3" s="7"/>
      <c r="ECO3" s="7"/>
      <c r="ECP3" s="7"/>
      <c r="ECQ3" s="7"/>
      <c r="ECR3" s="7"/>
      <c r="ECS3" s="7"/>
      <c r="ECT3" s="7"/>
      <c r="ECU3" s="7"/>
      <c r="ECV3" s="7"/>
      <c r="ECW3" s="7"/>
      <c r="ECX3" s="7"/>
      <c r="ECY3" s="7"/>
      <c r="ECZ3" s="7"/>
      <c r="EDA3" s="7"/>
      <c r="EDB3" s="7"/>
      <c r="EDC3" s="7"/>
      <c r="EDD3" s="7"/>
      <c r="EDE3" s="7"/>
      <c r="EDF3" s="7"/>
      <c r="EDG3" s="7"/>
      <c r="EDH3" s="7"/>
      <c r="EDI3" s="7"/>
      <c r="EDJ3" s="7"/>
      <c r="EDK3" s="7"/>
      <c r="EDL3" s="7"/>
      <c r="EDM3" s="7"/>
      <c r="EDN3" s="7"/>
      <c r="EDO3" s="7"/>
      <c r="EDP3" s="7"/>
      <c r="EDQ3" s="7"/>
      <c r="EDR3" s="7"/>
      <c r="EDS3" s="7"/>
      <c r="EDT3" s="7"/>
      <c r="EDU3" s="7"/>
      <c r="EDV3" s="7"/>
      <c r="EDW3" s="7"/>
      <c r="EDX3" s="7"/>
      <c r="EDY3" s="7"/>
      <c r="EDZ3" s="7"/>
      <c r="EEA3" s="7"/>
      <c r="EEB3" s="7"/>
      <c r="EEC3" s="7"/>
      <c r="EED3" s="7"/>
      <c r="EEE3" s="7"/>
      <c r="EEF3" s="7"/>
      <c r="EEG3" s="7"/>
      <c r="EEH3" s="7"/>
      <c r="EEI3" s="7"/>
      <c r="EEJ3" s="7"/>
      <c r="EEK3" s="7"/>
      <c r="EEL3" s="7"/>
      <c r="EEM3" s="7"/>
      <c r="EEN3" s="7"/>
      <c r="EEO3" s="7"/>
      <c r="EEP3" s="7"/>
      <c r="EEQ3" s="7"/>
      <c r="EER3" s="7"/>
      <c r="EES3" s="7"/>
      <c r="EET3" s="7"/>
      <c r="EEU3" s="7"/>
      <c r="EEV3" s="7"/>
      <c r="EEW3" s="7"/>
      <c r="EEX3" s="7"/>
      <c r="EEY3" s="7"/>
      <c r="EEZ3" s="7"/>
      <c r="EFA3" s="7"/>
      <c r="EFB3" s="7"/>
      <c r="EFC3" s="7"/>
      <c r="EFD3" s="7"/>
      <c r="EFE3" s="7"/>
      <c r="EFF3" s="7"/>
      <c r="EFG3" s="7"/>
      <c r="EFH3" s="7"/>
      <c r="EFI3" s="7"/>
      <c r="EFJ3" s="7"/>
      <c r="EFK3" s="7"/>
      <c r="EFL3" s="7"/>
      <c r="EFM3" s="7"/>
      <c r="EFN3" s="7"/>
      <c r="EFO3" s="7"/>
      <c r="EFP3" s="7"/>
      <c r="EFQ3" s="7"/>
      <c r="EFR3" s="7"/>
      <c r="EFS3" s="7"/>
      <c r="EFT3" s="7"/>
      <c r="EFU3" s="7"/>
      <c r="EFV3" s="7"/>
      <c r="EFW3" s="7"/>
      <c r="EFX3" s="7"/>
      <c r="EFY3" s="7"/>
      <c r="EFZ3" s="7"/>
      <c r="EGA3" s="7"/>
      <c r="EGB3" s="7"/>
      <c r="EGC3" s="7"/>
      <c r="EGD3" s="7"/>
      <c r="EGE3" s="7"/>
      <c r="EGF3" s="7"/>
      <c r="EGG3" s="7"/>
      <c r="EGH3" s="7"/>
      <c r="EGI3" s="7"/>
      <c r="EGJ3" s="7"/>
      <c r="EGK3" s="7"/>
      <c r="EGL3" s="7"/>
      <c r="EGM3" s="7"/>
      <c r="EGN3" s="7"/>
      <c r="EGO3" s="7"/>
      <c r="EGP3" s="7"/>
      <c r="EGQ3" s="7"/>
      <c r="EGR3" s="7"/>
      <c r="EGS3" s="7"/>
      <c r="EGT3" s="7"/>
      <c r="EGU3" s="7"/>
      <c r="EGV3" s="7"/>
      <c r="EGW3" s="7"/>
      <c r="EGX3" s="7"/>
      <c r="EGY3" s="7"/>
      <c r="EGZ3" s="7"/>
      <c r="EHA3" s="7"/>
      <c r="EHB3" s="7"/>
      <c r="EHC3" s="7"/>
      <c r="EHD3" s="7"/>
      <c r="EHE3" s="7"/>
      <c r="EHF3" s="7"/>
      <c r="EHG3" s="7"/>
      <c r="EHH3" s="7"/>
      <c r="EHI3" s="7"/>
      <c r="EHJ3" s="7"/>
      <c r="EHK3" s="7"/>
      <c r="EHL3" s="7"/>
      <c r="EHM3" s="7"/>
      <c r="EHN3" s="7"/>
      <c r="EHO3" s="7"/>
      <c r="EHP3" s="7"/>
      <c r="EHQ3" s="7"/>
      <c r="EHR3" s="7"/>
      <c r="EHS3" s="7"/>
      <c r="EHT3" s="7"/>
      <c r="EHU3" s="7"/>
      <c r="EHV3" s="7"/>
      <c r="EHW3" s="7"/>
      <c r="EHX3" s="7"/>
      <c r="EHY3" s="7"/>
      <c r="EHZ3" s="7"/>
      <c r="EIA3" s="7"/>
      <c r="EIB3" s="7"/>
      <c r="EIC3" s="7"/>
      <c r="EID3" s="7"/>
      <c r="EIE3" s="7"/>
      <c r="EIF3" s="7"/>
      <c r="EIG3" s="7"/>
      <c r="EIH3" s="7"/>
      <c r="EII3" s="7"/>
      <c r="EIJ3" s="7"/>
      <c r="EIK3" s="7"/>
      <c r="EIL3" s="7"/>
      <c r="EIM3" s="7"/>
      <c r="EIN3" s="7"/>
      <c r="EIO3" s="7"/>
      <c r="EIP3" s="7"/>
      <c r="EIQ3" s="7"/>
      <c r="EIR3" s="7"/>
      <c r="EIS3" s="7"/>
      <c r="EIT3" s="7"/>
      <c r="EIU3" s="7"/>
      <c r="EIV3" s="7"/>
      <c r="EIW3" s="7"/>
      <c r="EIX3" s="7"/>
      <c r="EIY3" s="7"/>
      <c r="EIZ3" s="7"/>
      <c r="EJA3" s="7"/>
      <c r="EJB3" s="7"/>
      <c r="EJC3" s="7"/>
      <c r="EJD3" s="7"/>
      <c r="EJE3" s="7"/>
      <c r="EJF3" s="7"/>
      <c r="EJG3" s="7"/>
      <c r="EJH3" s="7"/>
      <c r="EJI3" s="7"/>
      <c r="EJJ3" s="7"/>
      <c r="EJK3" s="7"/>
      <c r="EJL3" s="7"/>
      <c r="EJM3" s="7"/>
      <c r="EJN3" s="7"/>
      <c r="EJO3" s="7"/>
      <c r="EJP3" s="7"/>
      <c r="EJQ3" s="7"/>
      <c r="EJR3" s="7"/>
      <c r="EJS3" s="7"/>
      <c r="EJT3" s="7"/>
      <c r="EJU3" s="7"/>
      <c r="EJV3" s="7"/>
      <c r="EJW3" s="7"/>
      <c r="EJX3" s="7"/>
      <c r="EJY3" s="7"/>
      <c r="EJZ3" s="7"/>
      <c r="EKA3" s="7"/>
      <c r="EKB3" s="7"/>
      <c r="EKC3" s="7"/>
      <c r="EKD3" s="7"/>
      <c r="EKE3" s="7"/>
      <c r="EKF3" s="7"/>
      <c r="EKG3" s="7"/>
      <c r="EKH3" s="7"/>
      <c r="EKI3" s="7"/>
      <c r="EKJ3" s="7"/>
      <c r="EKK3" s="7"/>
      <c r="EKL3" s="7"/>
      <c r="EKM3" s="7"/>
      <c r="EKN3" s="7"/>
      <c r="EKO3" s="7"/>
      <c r="EKP3" s="7"/>
      <c r="EKQ3" s="7"/>
      <c r="EKR3" s="7"/>
      <c r="EKS3" s="7"/>
      <c r="EKT3" s="7"/>
      <c r="EKU3" s="7"/>
      <c r="EKV3" s="7"/>
      <c r="EKW3" s="7"/>
      <c r="EKX3" s="7"/>
      <c r="EKY3" s="7"/>
      <c r="EKZ3" s="7"/>
      <c r="ELA3" s="7"/>
      <c r="ELB3" s="7"/>
      <c r="ELC3" s="7"/>
      <c r="ELD3" s="7"/>
      <c r="ELE3" s="7"/>
      <c r="ELF3" s="7"/>
      <c r="ELG3" s="7"/>
      <c r="ELH3" s="7"/>
      <c r="ELI3" s="7"/>
      <c r="ELJ3" s="7"/>
      <c r="ELK3" s="7"/>
      <c r="ELL3" s="7"/>
      <c r="ELM3" s="7"/>
      <c r="ELN3" s="7"/>
      <c r="ELO3" s="7"/>
      <c r="ELP3" s="7"/>
      <c r="ELQ3" s="7"/>
      <c r="ELR3" s="7"/>
      <c r="ELS3" s="7"/>
      <c r="ELT3" s="7"/>
      <c r="ELU3" s="7"/>
      <c r="ELV3" s="7"/>
      <c r="ELW3" s="7"/>
      <c r="ELX3" s="7"/>
      <c r="ELY3" s="7"/>
      <c r="ELZ3" s="7"/>
      <c r="EMA3" s="7"/>
      <c r="EMB3" s="7"/>
      <c r="EMC3" s="7"/>
      <c r="EMD3" s="7"/>
      <c r="EME3" s="7"/>
      <c r="EMF3" s="7"/>
      <c r="EMG3" s="7"/>
      <c r="EMH3" s="7"/>
      <c r="EMI3" s="7"/>
      <c r="EMJ3" s="7"/>
      <c r="EMK3" s="7"/>
      <c r="EML3" s="7"/>
      <c r="EMM3" s="7"/>
      <c r="EMN3" s="7"/>
      <c r="EMO3" s="7"/>
      <c r="EMP3" s="7"/>
      <c r="EMQ3" s="7"/>
      <c r="EMR3" s="7"/>
      <c r="EMS3" s="7"/>
      <c r="EMT3" s="7"/>
      <c r="EMU3" s="7"/>
      <c r="EMV3" s="7"/>
      <c r="EMW3" s="7"/>
      <c r="EMX3" s="7"/>
      <c r="EMY3" s="7"/>
      <c r="EMZ3" s="7"/>
      <c r="ENA3" s="7"/>
      <c r="ENB3" s="7"/>
      <c r="ENC3" s="7"/>
      <c r="END3" s="7"/>
      <c r="ENE3" s="7"/>
      <c r="ENF3" s="7"/>
      <c r="ENG3" s="7"/>
      <c r="ENH3" s="7"/>
      <c r="ENI3" s="7"/>
      <c r="ENJ3" s="7"/>
      <c r="ENK3" s="7"/>
      <c r="ENL3" s="7"/>
      <c r="ENM3" s="7"/>
      <c r="ENN3" s="7"/>
      <c r="ENO3" s="7"/>
      <c r="ENP3" s="7"/>
      <c r="ENQ3" s="7"/>
      <c r="ENR3" s="7"/>
      <c r="ENS3" s="7"/>
      <c r="ENT3" s="7"/>
      <c r="ENU3" s="7"/>
      <c r="ENV3" s="7"/>
      <c r="ENW3" s="7"/>
      <c r="ENX3" s="7"/>
      <c r="ENY3" s="7"/>
      <c r="ENZ3" s="7"/>
      <c r="EOA3" s="7"/>
      <c r="EOB3" s="7"/>
      <c r="EOC3" s="7"/>
      <c r="EOD3" s="7"/>
      <c r="EOE3" s="7"/>
      <c r="EOF3" s="7"/>
      <c r="EOG3" s="7"/>
      <c r="EOH3" s="7"/>
      <c r="EOI3" s="7"/>
      <c r="EOJ3" s="7"/>
      <c r="EOK3" s="7"/>
      <c r="EOL3" s="7"/>
      <c r="EOM3" s="7"/>
      <c r="EON3" s="7"/>
      <c r="EOO3" s="7"/>
      <c r="EOP3" s="7"/>
      <c r="EOQ3" s="7"/>
      <c r="EOR3" s="7"/>
      <c r="EOS3" s="7"/>
      <c r="EOT3" s="7"/>
      <c r="EOU3" s="7"/>
      <c r="EOV3" s="7"/>
      <c r="EOW3" s="7"/>
      <c r="EOX3" s="7"/>
      <c r="EOY3" s="7"/>
      <c r="EOZ3" s="7"/>
      <c r="EPA3" s="7"/>
      <c r="EPB3" s="7"/>
      <c r="EPC3" s="7"/>
      <c r="EPD3" s="7"/>
      <c r="EPE3" s="7"/>
      <c r="EPF3" s="7"/>
      <c r="EPG3" s="7"/>
      <c r="EPH3" s="7"/>
      <c r="EPI3" s="7"/>
      <c r="EPJ3" s="7"/>
      <c r="EPK3" s="7"/>
      <c r="EPL3" s="7"/>
      <c r="EPM3" s="7"/>
      <c r="EPN3" s="7"/>
      <c r="EPO3" s="7"/>
      <c r="EPP3" s="7"/>
      <c r="EPQ3" s="7"/>
      <c r="EPR3" s="7"/>
      <c r="EPS3" s="7"/>
      <c r="EPT3" s="7"/>
      <c r="EPU3" s="7"/>
      <c r="EPV3" s="7"/>
      <c r="EPW3" s="7"/>
      <c r="EPX3" s="7"/>
      <c r="EPY3" s="7"/>
      <c r="EPZ3" s="7"/>
      <c r="EQA3" s="7"/>
      <c r="EQB3" s="7"/>
      <c r="EQC3" s="7"/>
      <c r="EQD3" s="7"/>
      <c r="EQE3" s="7"/>
      <c r="EQF3" s="7"/>
      <c r="EQG3" s="7"/>
      <c r="EQH3" s="7"/>
      <c r="EQI3" s="7"/>
      <c r="EQJ3" s="7"/>
      <c r="EQK3" s="7"/>
      <c r="EQL3" s="7"/>
      <c r="EQM3" s="7"/>
      <c r="EQN3" s="7"/>
      <c r="EQO3" s="7"/>
      <c r="EQP3" s="7"/>
      <c r="EQQ3" s="7"/>
      <c r="EQR3" s="7"/>
      <c r="EQS3" s="7"/>
      <c r="EQT3" s="7"/>
      <c r="EQU3" s="7"/>
      <c r="EQV3" s="7"/>
      <c r="EQW3" s="7"/>
      <c r="EQX3" s="7"/>
      <c r="EQY3" s="7"/>
      <c r="EQZ3" s="7"/>
      <c r="ERA3" s="7"/>
      <c r="ERB3" s="7"/>
      <c r="ERC3" s="7"/>
      <c r="ERD3" s="7"/>
      <c r="ERE3" s="7"/>
      <c r="ERF3" s="7"/>
      <c r="ERG3" s="7"/>
      <c r="ERH3" s="7"/>
      <c r="ERI3" s="7"/>
      <c r="ERJ3" s="7"/>
      <c r="ERK3" s="7"/>
      <c r="ERL3" s="7"/>
      <c r="ERM3" s="7"/>
      <c r="ERN3" s="7"/>
      <c r="ERO3" s="7"/>
      <c r="ERP3" s="7"/>
      <c r="ERQ3" s="7"/>
      <c r="ERR3" s="7"/>
      <c r="ERS3" s="7"/>
      <c r="ERT3" s="7"/>
      <c r="ERU3" s="7"/>
      <c r="ERV3" s="7"/>
      <c r="ERW3" s="7"/>
      <c r="ERX3" s="7"/>
      <c r="ERY3" s="7"/>
      <c r="ERZ3" s="7"/>
      <c r="ESA3" s="7"/>
      <c r="ESB3" s="7"/>
      <c r="ESC3" s="7"/>
      <c r="ESD3" s="7"/>
      <c r="ESE3" s="7"/>
      <c r="ESF3" s="7"/>
      <c r="ESG3" s="7"/>
      <c r="ESH3" s="7"/>
      <c r="ESI3" s="7"/>
      <c r="ESJ3" s="7"/>
      <c r="ESK3" s="7"/>
      <c r="ESL3" s="7"/>
      <c r="ESM3" s="7"/>
      <c r="ESN3" s="7"/>
      <c r="ESO3" s="7"/>
      <c r="ESP3" s="7"/>
      <c r="ESQ3" s="7"/>
      <c r="ESR3" s="7"/>
      <c r="ESS3" s="7"/>
      <c r="EST3" s="7"/>
      <c r="ESU3" s="7"/>
      <c r="ESV3" s="7"/>
      <c r="ESW3" s="7"/>
      <c r="ESX3" s="7"/>
      <c r="ESY3" s="7"/>
      <c r="ESZ3" s="7"/>
      <c r="ETA3" s="7"/>
      <c r="ETB3" s="7"/>
      <c r="ETC3" s="7"/>
      <c r="ETD3" s="7"/>
      <c r="ETE3" s="7"/>
      <c r="ETF3" s="7"/>
      <c r="ETG3" s="7"/>
      <c r="ETH3" s="7"/>
      <c r="ETI3" s="7"/>
      <c r="ETJ3" s="7"/>
      <c r="ETK3" s="7"/>
      <c r="ETL3" s="7"/>
      <c r="ETM3" s="7"/>
      <c r="ETN3" s="7"/>
      <c r="ETO3" s="7"/>
      <c r="ETP3" s="7"/>
      <c r="ETQ3" s="7"/>
      <c r="ETR3" s="7"/>
      <c r="ETS3" s="7"/>
      <c r="ETT3" s="7"/>
      <c r="ETU3" s="7"/>
      <c r="ETV3" s="7"/>
      <c r="ETW3" s="7"/>
      <c r="ETX3" s="7"/>
      <c r="ETY3" s="7"/>
      <c r="ETZ3" s="7"/>
      <c r="EUA3" s="7"/>
      <c r="EUB3" s="7"/>
      <c r="EUC3" s="7"/>
      <c r="EUD3" s="7"/>
      <c r="EUE3" s="7"/>
      <c r="EUF3" s="7"/>
      <c r="EUG3" s="7"/>
      <c r="EUH3" s="7"/>
      <c r="EUI3" s="7"/>
      <c r="EUJ3" s="7"/>
      <c r="EUK3" s="7"/>
      <c r="EUL3" s="7"/>
      <c r="EUM3" s="7"/>
      <c r="EUN3" s="7"/>
      <c r="EUO3" s="7"/>
      <c r="EUP3" s="7"/>
      <c r="EUQ3" s="7"/>
      <c r="EUR3" s="7"/>
      <c r="EUS3" s="7"/>
      <c r="EUT3" s="7"/>
      <c r="EUU3" s="7"/>
      <c r="EUV3" s="7"/>
      <c r="EUW3" s="7"/>
      <c r="EUX3" s="7"/>
      <c r="EUY3" s="7"/>
      <c r="EUZ3" s="7"/>
      <c r="EVA3" s="7"/>
      <c r="EVB3" s="7"/>
      <c r="EVC3" s="7"/>
      <c r="EVD3" s="7"/>
      <c r="EVE3" s="7"/>
      <c r="EVF3" s="7"/>
      <c r="EVG3" s="7"/>
      <c r="EVH3" s="7"/>
      <c r="EVI3" s="7"/>
      <c r="EVJ3" s="7"/>
      <c r="EVK3" s="7"/>
      <c r="EVL3" s="7"/>
      <c r="EVM3" s="7"/>
      <c r="EVN3" s="7"/>
      <c r="EVO3" s="7"/>
      <c r="EVP3" s="7"/>
      <c r="EVQ3" s="7"/>
      <c r="EVR3" s="7"/>
      <c r="EVS3" s="7"/>
      <c r="EVT3" s="7"/>
      <c r="EVU3" s="7"/>
      <c r="EVV3" s="7"/>
      <c r="EVW3" s="7"/>
      <c r="EVX3" s="7"/>
      <c r="EVY3" s="7"/>
      <c r="EVZ3" s="7"/>
      <c r="EWA3" s="7"/>
      <c r="EWB3" s="7"/>
      <c r="EWC3" s="7"/>
      <c r="EWD3" s="7"/>
      <c r="EWE3" s="7"/>
      <c r="EWF3" s="7"/>
      <c r="EWG3" s="7"/>
      <c r="EWH3" s="7"/>
      <c r="EWI3" s="7"/>
      <c r="EWJ3" s="7"/>
      <c r="EWK3" s="7"/>
      <c r="EWL3" s="7"/>
      <c r="EWM3" s="7"/>
      <c r="EWN3" s="7"/>
      <c r="EWO3" s="7"/>
      <c r="EWP3" s="7"/>
      <c r="EWQ3" s="7"/>
      <c r="EWR3" s="7"/>
      <c r="EWS3" s="7"/>
      <c r="EWT3" s="7"/>
      <c r="EWU3" s="7"/>
      <c r="EWV3" s="7"/>
      <c r="EWW3" s="7"/>
      <c r="EWX3" s="7"/>
      <c r="EWY3" s="7"/>
      <c r="EWZ3" s="7"/>
      <c r="EXA3" s="7"/>
      <c r="EXB3" s="7"/>
      <c r="EXC3" s="7"/>
      <c r="EXD3" s="7"/>
      <c r="EXE3" s="7"/>
      <c r="EXF3" s="7"/>
      <c r="EXG3" s="7"/>
      <c r="EXH3" s="7"/>
      <c r="EXI3" s="7"/>
      <c r="EXJ3" s="7"/>
      <c r="EXK3" s="7"/>
      <c r="EXL3" s="7"/>
      <c r="EXM3" s="7"/>
      <c r="EXN3" s="7"/>
      <c r="EXO3" s="7"/>
      <c r="EXP3" s="7"/>
      <c r="EXQ3" s="7"/>
      <c r="EXR3" s="7"/>
      <c r="EXS3" s="7"/>
      <c r="EXT3" s="7"/>
      <c r="EXU3" s="7"/>
      <c r="EXV3" s="7"/>
      <c r="EXW3" s="7"/>
      <c r="EXX3" s="7"/>
      <c r="EXY3" s="7"/>
      <c r="EXZ3" s="7"/>
      <c r="EYA3" s="7"/>
      <c r="EYB3" s="7"/>
      <c r="EYC3" s="7"/>
      <c r="EYD3" s="7"/>
      <c r="EYE3" s="7"/>
      <c r="EYF3" s="7"/>
      <c r="EYG3" s="7"/>
      <c r="EYH3" s="7"/>
      <c r="EYI3" s="7"/>
      <c r="EYJ3" s="7"/>
      <c r="EYK3" s="7"/>
      <c r="EYL3" s="7"/>
      <c r="EYM3" s="7"/>
      <c r="EYN3" s="7"/>
      <c r="EYO3" s="7"/>
      <c r="EYP3" s="7"/>
      <c r="EYQ3" s="7"/>
      <c r="EYR3" s="7"/>
      <c r="EYS3" s="7"/>
      <c r="EYT3" s="7"/>
      <c r="EYU3" s="7"/>
      <c r="EYV3" s="7"/>
      <c r="EYW3" s="7"/>
      <c r="EYX3" s="7"/>
      <c r="EYY3" s="7"/>
      <c r="EYZ3" s="7"/>
      <c r="EZA3" s="7"/>
      <c r="EZB3" s="7"/>
      <c r="EZC3" s="7"/>
      <c r="EZD3" s="7"/>
      <c r="EZE3" s="7"/>
      <c r="EZF3" s="7"/>
      <c r="EZG3" s="7"/>
      <c r="EZH3" s="7"/>
      <c r="EZI3" s="7"/>
      <c r="EZJ3" s="7"/>
      <c r="EZK3" s="7"/>
      <c r="EZL3" s="7"/>
      <c r="EZM3" s="7"/>
      <c r="EZN3" s="7"/>
      <c r="EZO3" s="7"/>
      <c r="EZP3" s="7"/>
      <c r="EZQ3" s="7"/>
      <c r="EZR3" s="7"/>
      <c r="EZS3" s="7"/>
      <c r="EZT3" s="7"/>
      <c r="EZU3" s="7"/>
      <c r="EZV3" s="7"/>
      <c r="EZW3" s="7"/>
      <c r="EZX3" s="7"/>
      <c r="EZY3" s="7"/>
      <c r="EZZ3" s="7"/>
      <c r="FAA3" s="7"/>
      <c r="FAB3" s="7"/>
      <c r="FAC3" s="7"/>
      <c r="FAD3" s="7"/>
      <c r="FAE3" s="7"/>
      <c r="FAF3" s="7"/>
      <c r="FAG3" s="7"/>
      <c r="FAH3" s="7"/>
      <c r="FAI3" s="7"/>
      <c r="FAJ3" s="7"/>
      <c r="FAK3" s="7"/>
      <c r="FAL3" s="7"/>
      <c r="FAM3" s="7"/>
      <c r="FAN3" s="7"/>
      <c r="FAO3" s="7"/>
      <c r="FAP3" s="7"/>
      <c r="FAQ3" s="7"/>
      <c r="FAR3" s="7"/>
      <c r="FAS3" s="7"/>
      <c r="FAT3" s="7"/>
      <c r="FAU3" s="7"/>
      <c r="FAV3" s="7"/>
      <c r="FAW3" s="7"/>
      <c r="FAX3" s="7"/>
      <c r="FAY3" s="7"/>
      <c r="FAZ3" s="7"/>
      <c r="FBA3" s="7"/>
      <c r="FBB3" s="7"/>
      <c r="FBC3" s="7"/>
      <c r="FBD3" s="7"/>
      <c r="FBE3" s="7"/>
      <c r="FBF3" s="7"/>
      <c r="FBG3" s="7"/>
      <c r="FBH3" s="7"/>
      <c r="FBI3" s="7"/>
      <c r="FBJ3" s="7"/>
      <c r="FBK3" s="7"/>
      <c r="FBL3" s="7"/>
      <c r="FBM3" s="7"/>
      <c r="FBN3" s="7"/>
      <c r="FBO3" s="7"/>
      <c r="FBP3" s="7"/>
      <c r="FBQ3" s="7"/>
      <c r="FBR3" s="7"/>
      <c r="FBS3" s="7"/>
      <c r="FBT3" s="7"/>
      <c r="FBU3" s="7"/>
      <c r="FBV3" s="7"/>
      <c r="FBW3" s="7"/>
      <c r="FBX3" s="7"/>
      <c r="FBY3" s="7"/>
      <c r="FBZ3" s="7"/>
      <c r="FCA3" s="7"/>
      <c r="FCB3" s="7"/>
      <c r="FCC3" s="7"/>
      <c r="FCD3" s="7"/>
      <c r="FCE3" s="7"/>
      <c r="FCF3" s="7"/>
      <c r="FCG3" s="7"/>
      <c r="FCH3" s="7"/>
      <c r="FCI3" s="7"/>
      <c r="FCJ3" s="7"/>
      <c r="FCK3" s="7"/>
      <c r="FCL3" s="7"/>
      <c r="FCM3" s="7"/>
      <c r="FCN3" s="7"/>
      <c r="FCO3" s="7"/>
      <c r="FCP3" s="7"/>
      <c r="FCQ3" s="7"/>
      <c r="FCR3" s="7"/>
      <c r="FCS3" s="7"/>
      <c r="FCT3" s="7"/>
      <c r="FCU3" s="7"/>
      <c r="FCV3" s="7"/>
      <c r="FCW3" s="7"/>
      <c r="FCX3" s="7"/>
      <c r="FCY3" s="7"/>
      <c r="FCZ3" s="7"/>
      <c r="FDA3" s="7"/>
      <c r="FDB3" s="7"/>
      <c r="FDC3" s="7"/>
      <c r="FDD3" s="7"/>
      <c r="FDE3" s="7"/>
      <c r="FDF3" s="7"/>
      <c r="FDG3" s="7"/>
      <c r="FDH3" s="7"/>
      <c r="FDI3" s="7"/>
      <c r="FDJ3" s="7"/>
      <c r="FDK3" s="7"/>
      <c r="FDL3" s="7"/>
      <c r="FDM3" s="7"/>
      <c r="FDN3" s="7"/>
      <c r="FDO3" s="7"/>
      <c r="FDP3" s="7"/>
      <c r="FDQ3" s="7"/>
      <c r="FDR3" s="7"/>
      <c r="FDS3" s="7"/>
      <c r="FDT3" s="7"/>
      <c r="FDU3" s="7"/>
      <c r="FDV3" s="7"/>
      <c r="FDW3" s="7"/>
      <c r="FDX3" s="7"/>
      <c r="FDY3" s="7"/>
      <c r="FDZ3" s="7"/>
      <c r="FEA3" s="7"/>
      <c r="FEB3" s="7"/>
      <c r="FEC3" s="7"/>
      <c r="FED3" s="7"/>
      <c r="FEE3" s="7"/>
      <c r="FEF3" s="7"/>
      <c r="FEG3" s="7"/>
      <c r="FEH3" s="7"/>
      <c r="FEI3" s="7"/>
      <c r="FEJ3" s="7"/>
      <c r="FEK3" s="7"/>
      <c r="FEL3" s="7"/>
      <c r="FEM3" s="7"/>
      <c r="FEN3" s="7"/>
      <c r="FEO3" s="7"/>
      <c r="FEP3" s="7"/>
      <c r="FEQ3" s="7"/>
      <c r="FER3" s="7"/>
      <c r="FES3" s="7"/>
      <c r="FET3" s="7"/>
      <c r="FEU3" s="7"/>
      <c r="FEV3" s="7"/>
      <c r="FEW3" s="7"/>
      <c r="FEX3" s="7"/>
      <c r="FEY3" s="7"/>
      <c r="FEZ3" s="7"/>
      <c r="FFA3" s="7"/>
      <c r="FFB3" s="7"/>
      <c r="FFC3" s="7"/>
      <c r="FFD3" s="7"/>
      <c r="FFE3" s="7"/>
      <c r="FFF3" s="7"/>
      <c r="FFG3" s="7"/>
      <c r="FFH3" s="7"/>
      <c r="FFI3" s="7"/>
      <c r="FFJ3" s="7"/>
      <c r="FFK3" s="7"/>
      <c r="FFL3" s="7"/>
      <c r="FFM3" s="7"/>
      <c r="FFN3" s="7"/>
      <c r="FFO3" s="7"/>
      <c r="FFP3" s="7"/>
      <c r="FFQ3" s="7"/>
      <c r="FFR3" s="7"/>
      <c r="FFS3" s="7"/>
      <c r="FFT3" s="7"/>
      <c r="FFU3" s="7"/>
      <c r="FFV3" s="7"/>
      <c r="FFW3" s="7"/>
      <c r="FFX3" s="7"/>
      <c r="FFY3" s="7"/>
      <c r="FFZ3" s="7"/>
      <c r="FGA3" s="7"/>
      <c r="FGB3" s="7"/>
      <c r="FGC3" s="7"/>
      <c r="FGD3" s="7"/>
      <c r="FGE3" s="7"/>
      <c r="FGF3" s="7"/>
      <c r="FGG3" s="7"/>
      <c r="FGH3" s="7"/>
      <c r="FGI3" s="7"/>
      <c r="FGJ3" s="7"/>
      <c r="FGK3" s="7"/>
      <c r="FGL3" s="7"/>
      <c r="FGM3" s="7"/>
      <c r="FGN3" s="7"/>
      <c r="FGO3" s="7"/>
      <c r="FGP3" s="7"/>
      <c r="FGQ3" s="7"/>
      <c r="FGR3" s="7"/>
      <c r="FGS3" s="7"/>
      <c r="FGT3" s="7"/>
      <c r="FGU3" s="7"/>
      <c r="FGV3" s="7"/>
      <c r="FGW3" s="7"/>
      <c r="FGX3" s="7"/>
      <c r="FGY3" s="7"/>
      <c r="FGZ3" s="7"/>
      <c r="FHA3" s="7"/>
      <c r="FHB3" s="7"/>
      <c r="FHC3" s="7"/>
      <c r="FHD3" s="7"/>
      <c r="FHE3" s="7"/>
      <c r="FHF3" s="7"/>
      <c r="FHG3" s="7"/>
      <c r="FHH3" s="7"/>
      <c r="FHI3" s="7"/>
      <c r="FHJ3" s="7"/>
      <c r="FHK3" s="7"/>
      <c r="FHL3" s="7"/>
      <c r="FHM3" s="7"/>
      <c r="FHN3" s="7"/>
      <c r="FHO3" s="7"/>
      <c r="FHP3" s="7"/>
      <c r="FHQ3" s="7"/>
      <c r="FHR3" s="7"/>
      <c r="FHS3" s="7"/>
      <c r="FHT3" s="7"/>
      <c r="FHU3" s="7"/>
      <c r="FHV3" s="7"/>
      <c r="FHW3" s="7"/>
      <c r="FHX3" s="7"/>
      <c r="FHY3" s="7"/>
      <c r="FHZ3" s="7"/>
      <c r="FIA3" s="7"/>
      <c r="FIB3" s="7"/>
      <c r="FIC3" s="7"/>
      <c r="FID3" s="7"/>
      <c r="FIE3" s="7"/>
      <c r="FIF3" s="7"/>
      <c r="FIG3" s="7"/>
      <c r="FIH3" s="7"/>
      <c r="FII3" s="7"/>
      <c r="FIJ3" s="7"/>
      <c r="FIK3" s="7"/>
      <c r="FIL3" s="7"/>
      <c r="FIM3" s="7"/>
      <c r="FIN3" s="7"/>
      <c r="FIO3" s="7"/>
      <c r="FIP3" s="7"/>
      <c r="FIQ3" s="7"/>
      <c r="FIR3" s="7"/>
      <c r="FIS3" s="7"/>
      <c r="FIT3" s="7"/>
      <c r="FIU3" s="7"/>
      <c r="FIV3" s="7"/>
      <c r="FIW3" s="7"/>
      <c r="FIX3" s="7"/>
      <c r="FIY3" s="7"/>
      <c r="FIZ3" s="7"/>
      <c r="FJA3" s="7"/>
      <c r="FJB3" s="7"/>
      <c r="FJC3" s="7"/>
      <c r="FJD3" s="7"/>
      <c r="FJE3" s="7"/>
      <c r="FJF3" s="7"/>
      <c r="FJG3" s="7"/>
      <c r="FJH3" s="7"/>
      <c r="FJI3" s="7"/>
      <c r="FJJ3" s="7"/>
      <c r="FJK3" s="7"/>
      <c r="FJL3" s="7"/>
      <c r="FJM3" s="7"/>
      <c r="FJN3" s="7"/>
      <c r="FJO3" s="7"/>
      <c r="FJP3" s="7"/>
      <c r="FJQ3" s="7"/>
      <c r="FJR3" s="7"/>
      <c r="FJS3" s="7"/>
      <c r="FJT3" s="7"/>
      <c r="FJU3" s="7"/>
      <c r="FJV3" s="7"/>
      <c r="FJW3" s="7"/>
      <c r="FJX3" s="7"/>
      <c r="FJY3" s="7"/>
      <c r="FJZ3" s="7"/>
      <c r="FKA3" s="7"/>
      <c r="FKB3" s="7"/>
      <c r="FKC3" s="7"/>
      <c r="FKD3" s="7"/>
      <c r="FKE3" s="7"/>
      <c r="FKF3" s="7"/>
      <c r="FKG3" s="7"/>
      <c r="FKH3" s="7"/>
      <c r="FKI3" s="7"/>
      <c r="FKJ3" s="7"/>
      <c r="FKK3" s="7"/>
      <c r="FKL3" s="7"/>
      <c r="FKM3" s="7"/>
      <c r="FKN3" s="7"/>
      <c r="FKO3" s="7"/>
      <c r="FKP3" s="7"/>
      <c r="FKQ3" s="7"/>
      <c r="FKR3" s="7"/>
      <c r="FKS3" s="7"/>
      <c r="FKT3" s="7"/>
      <c r="FKU3" s="7"/>
      <c r="FKV3" s="7"/>
      <c r="FKW3" s="7"/>
      <c r="FKX3" s="7"/>
      <c r="FKY3" s="7"/>
      <c r="FKZ3" s="7"/>
      <c r="FLA3" s="7"/>
      <c r="FLB3" s="7"/>
      <c r="FLC3" s="7"/>
      <c r="FLD3" s="7"/>
      <c r="FLE3" s="7"/>
      <c r="FLF3" s="7"/>
      <c r="FLG3" s="7"/>
      <c r="FLH3" s="7"/>
      <c r="FLI3" s="7"/>
      <c r="FLJ3" s="7"/>
      <c r="FLK3" s="7"/>
      <c r="FLL3" s="7"/>
      <c r="FLM3" s="7"/>
      <c r="FLN3" s="7"/>
      <c r="FLO3" s="7"/>
      <c r="FLP3" s="7"/>
      <c r="FLQ3" s="7"/>
      <c r="FLR3" s="7"/>
      <c r="FLS3" s="7"/>
      <c r="FLT3" s="7"/>
      <c r="FLU3" s="7"/>
      <c r="FLV3" s="7"/>
      <c r="FLW3" s="7"/>
      <c r="FLX3" s="7"/>
      <c r="FLY3" s="7"/>
      <c r="FLZ3" s="7"/>
      <c r="FMA3" s="7"/>
      <c r="FMB3" s="7"/>
      <c r="FMC3" s="7"/>
      <c r="FMD3" s="7"/>
      <c r="FME3" s="7"/>
      <c r="FMF3" s="7"/>
      <c r="FMG3" s="7"/>
      <c r="FMH3" s="7"/>
      <c r="FMI3" s="7"/>
      <c r="FMJ3" s="7"/>
      <c r="FMK3" s="7"/>
      <c r="FML3" s="7"/>
      <c r="FMM3" s="7"/>
      <c r="FMN3" s="7"/>
      <c r="FMO3" s="7"/>
      <c r="FMP3" s="7"/>
      <c r="FMQ3" s="7"/>
      <c r="FMR3" s="7"/>
      <c r="FMS3" s="7"/>
      <c r="FMT3" s="7"/>
      <c r="FMU3" s="7"/>
      <c r="FMV3" s="7"/>
      <c r="FMW3" s="7"/>
      <c r="FMX3" s="7"/>
      <c r="FMY3" s="7"/>
      <c r="FMZ3" s="7"/>
      <c r="FNA3" s="7"/>
      <c r="FNB3" s="7"/>
      <c r="FNC3" s="7"/>
      <c r="FND3" s="7"/>
      <c r="FNE3" s="7"/>
      <c r="FNF3" s="7"/>
      <c r="FNG3" s="7"/>
      <c r="FNH3" s="7"/>
      <c r="FNI3" s="7"/>
      <c r="FNJ3" s="7"/>
      <c r="FNK3" s="7"/>
      <c r="FNL3" s="7"/>
      <c r="FNM3" s="7"/>
      <c r="FNN3" s="7"/>
      <c r="FNO3" s="7"/>
      <c r="FNP3" s="7"/>
      <c r="FNQ3" s="7"/>
      <c r="FNR3" s="7"/>
      <c r="FNS3" s="7"/>
      <c r="FNT3" s="7"/>
      <c r="FNU3" s="7"/>
      <c r="FNV3" s="7"/>
      <c r="FNW3" s="7"/>
      <c r="FNX3" s="7"/>
      <c r="FNY3" s="7"/>
      <c r="FNZ3" s="7"/>
      <c r="FOA3" s="7"/>
      <c r="FOB3" s="7"/>
      <c r="FOC3" s="7"/>
      <c r="FOD3" s="7"/>
      <c r="FOE3" s="7"/>
      <c r="FOF3" s="7"/>
      <c r="FOG3" s="7"/>
      <c r="FOH3" s="7"/>
      <c r="FOI3" s="7"/>
      <c r="FOJ3" s="7"/>
      <c r="FOK3" s="7"/>
      <c r="FOL3" s="7"/>
      <c r="FOM3" s="7"/>
      <c r="FON3" s="7"/>
      <c r="FOO3" s="7"/>
      <c r="FOP3" s="7"/>
      <c r="FOQ3" s="7"/>
      <c r="FOR3" s="7"/>
      <c r="FOS3" s="7"/>
      <c r="FOT3" s="7"/>
      <c r="FOU3" s="7"/>
      <c r="FOV3" s="7"/>
      <c r="FOW3" s="7"/>
      <c r="FOX3" s="7"/>
      <c r="FOY3" s="7"/>
      <c r="FOZ3" s="7"/>
      <c r="FPA3" s="7"/>
      <c r="FPB3" s="7"/>
      <c r="FPC3" s="7"/>
      <c r="FPD3" s="7"/>
      <c r="FPE3" s="7"/>
      <c r="FPF3" s="7"/>
      <c r="FPG3" s="7"/>
      <c r="FPH3" s="7"/>
      <c r="FPI3" s="7"/>
      <c r="FPJ3" s="7"/>
      <c r="FPK3" s="7"/>
      <c r="FPL3" s="7"/>
      <c r="FPM3" s="7"/>
      <c r="FPN3" s="7"/>
      <c r="FPO3" s="7"/>
      <c r="FPP3" s="7"/>
      <c r="FPQ3" s="7"/>
      <c r="FPR3" s="7"/>
      <c r="FPS3" s="7"/>
      <c r="FPT3" s="7"/>
      <c r="FPU3" s="7"/>
      <c r="FPV3" s="7"/>
      <c r="FPW3" s="7"/>
      <c r="FPX3" s="7"/>
      <c r="FPY3" s="7"/>
      <c r="FPZ3" s="7"/>
      <c r="FQA3" s="7"/>
      <c r="FQB3" s="7"/>
      <c r="FQC3" s="7"/>
      <c r="FQD3" s="7"/>
      <c r="FQE3" s="7"/>
      <c r="FQF3" s="7"/>
      <c r="FQG3" s="7"/>
      <c r="FQH3" s="7"/>
      <c r="FQI3" s="7"/>
      <c r="FQJ3" s="7"/>
      <c r="FQK3" s="7"/>
      <c r="FQL3" s="7"/>
      <c r="FQM3" s="7"/>
      <c r="FQN3" s="7"/>
      <c r="FQO3" s="7"/>
      <c r="FQP3" s="7"/>
      <c r="FQQ3" s="7"/>
      <c r="FQR3" s="7"/>
      <c r="FQS3" s="7"/>
      <c r="FQT3" s="7"/>
      <c r="FQU3" s="7"/>
      <c r="FQV3" s="7"/>
      <c r="FQW3" s="7"/>
      <c r="FQX3" s="7"/>
      <c r="FQY3" s="7"/>
      <c r="FQZ3" s="7"/>
      <c r="FRA3" s="7"/>
      <c r="FRB3" s="7"/>
      <c r="FRC3" s="7"/>
      <c r="FRD3" s="7"/>
      <c r="FRE3" s="7"/>
      <c r="FRF3" s="7"/>
      <c r="FRG3" s="7"/>
      <c r="FRH3" s="7"/>
      <c r="FRI3" s="7"/>
      <c r="FRJ3" s="7"/>
      <c r="FRK3" s="7"/>
      <c r="FRL3" s="7"/>
      <c r="FRM3" s="7"/>
      <c r="FRN3" s="7"/>
      <c r="FRO3" s="7"/>
      <c r="FRP3" s="7"/>
      <c r="FRQ3" s="7"/>
      <c r="FRR3" s="7"/>
      <c r="FRS3" s="7"/>
      <c r="FRT3" s="7"/>
      <c r="FRU3" s="7"/>
      <c r="FRV3" s="7"/>
      <c r="FRW3" s="7"/>
      <c r="FRX3" s="7"/>
      <c r="FRY3" s="7"/>
      <c r="FRZ3" s="7"/>
      <c r="FSA3" s="7"/>
      <c r="FSB3" s="7"/>
      <c r="FSC3" s="7"/>
      <c r="FSD3" s="7"/>
      <c r="FSE3" s="7"/>
      <c r="FSF3" s="7"/>
      <c r="FSG3" s="7"/>
      <c r="FSH3" s="7"/>
      <c r="FSI3" s="7"/>
      <c r="FSJ3" s="7"/>
      <c r="FSK3" s="7"/>
      <c r="FSL3" s="7"/>
      <c r="FSM3" s="7"/>
      <c r="FSN3" s="7"/>
      <c r="FSO3" s="7"/>
      <c r="FSP3" s="7"/>
      <c r="FSQ3" s="7"/>
      <c r="FSR3" s="7"/>
      <c r="FSS3" s="7"/>
      <c r="FST3" s="7"/>
      <c r="FSU3" s="7"/>
      <c r="FSV3" s="7"/>
      <c r="FSW3" s="7"/>
      <c r="FSX3" s="7"/>
      <c r="FSY3" s="7"/>
      <c r="FSZ3" s="7"/>
      <c r="FTA3" s="7"/>
      <c r="FTB3" s="7"/>
      <c r="FTC3" s="7"/>
      <c r="FTD3" s="7"/>
      <c r="FTE3" s="7"/>
      <c r="FTF3" s="7"/>
      <c r="FTG3" s="7"/>
      <c r="FTH3" s="7"/>
      <c r="FTI3" s="7"/>
      <c r="FTJ3" s="7"/>
      <c r="FTK3" s="7"/>
      <c r="FTL3" s="7"/>
      <c r="FTM3" s="7"/>
      <c r="FTN3" s="7"/>
      <c r="FTO3" s="7"/>
      <c r="FTP3" s="7"/>
      <c r="FTQ3" s="7"/>
      <c r="FTR3" s="7"/>
      <c r="FTS3" s="7"/>
      <c r="FTT3" s="7"/>
      <c r="FTU3" s="7"/>
      <c r="FTV3" s="7"/>
      <c r="FTW3" s="7"/>
      <c r="FTX3" s="7"/>
      <c r="FTY3" s="7"/>
      <c r="FTZ3" s="7"/>
      <c r="FUA3" s="7"/>
      <c r="FUB3" s="7"/>
      <c r="FUC3" s="7"/>
      <c r="FUD3" s="7"/>
      <c r="FUE3" s="7"/>
      <c r="FUF3" s="7"/>
      <c r="FUG3" s="7"/>
      <c r="FUH3" s="7"/>
      <c r="FUI3" s="7"/>
      <c r="FUJ3" s="7"/>
      <c r="FUK3" s="7"/>
      <c r="FUL3" s="7"/>
      <c r="FUM3" s="7"/>
      <c r="FUN3" s="7"/>
      <c r="FUO3" s="7"/>
      <c r="FUP3" s="7"/>
      <c r="FUQ3" s="7"/>
      <c r="FUR3" s="7"/>
      <c r="FUS3" s="7"/>
      <c r="FUT3" s="7"/>
      <c r="FUU3" s="7"/>
      <c r="FUV3" s="7"/>
      <c r="FUW3" s="7"/>
      <c r="FUX3" s="7"/>
      <c r="FUY3" s="7"/>
      <c r="FUZ3" s="7"/>
      <c r="FVA3" s="7"/>
      <c r="FVB3" s="7"/>
      <c r="FVC3" s="7"/>
      <c r="FVD3" s="7"/>
      <c r="FVE3" s="7"/>
      <c r="FVF3" s="7"/>
      <c r="FVG3" s="7"/>
      <c r="FVH3" s="7"/>
      <c r="FVI3" s="7"/>
      <c r="FVJ3" s="7"/>
      <c r="FVK3" s="7"/>
      <c r="FVL3" s="7"/>
      <c r="FVM3" s="7"/>
      <c r="FVN3" s="7"/>
      <c r="FVO3" s="7"/>
      <c r="FVP3" s="7"/>
      <c r="FVQ3" s="7"/>
      <c r="FVR3" s="7"/>
      <c r="FVS3" s="7"/>
      <c r="FVT3" s="7"/>
      <c r="FVU3" s="7"/>
      <c r="FVV3" s="7"/>
      <c r="FVW3" s="7"/>
      <c r="FVX3" s="7"/>
      <c r="FVY3" s="7"/>
      <c r="FVZ3" s="7"/>
      <c r="FWA3" s="7"/>
      <c r="FWB3" s="7"/>
      <c r="FWC3" s="7"/>
      <c r="FWD3" s="7"/>
      <c r="FWE3" s="7"/>
      <c r="FWF3" s="7"/>
      <c r="FWG3" s="7"/>
      <c r="FWH3" s="7"/>
      <c r="FWI3" s="7"/>
      <c r="FWJ3" s="7"/>
      <c r="FWK3" s="7"/>
      <c r="FWL3" s="7"/>
      <c r="FWM3" s="7"/>
      <c r="FWN3" s="7"/>
      <c r="FWO3" s="7"/>
      <c r="FWP3" s="7"/>
      <c r="FWQ3" s="7"/>
      <c r="FWR3" s="7"/>
      <c r="FWS3" s="7"/>
      <c r="FWT3" s="7"/>
      <c r="FWU3" s="7"/>
      <c r="FWV3" s="7"/>
      <c r="FWW3" s="7"/>
      <c r="FWX3" s="7"/>
      <c r="FWY3" s="7"/>
      <c r="FWZ3" s="7"/>
      <c r="FXA3" s="7"/>
      <c r="FXB3" s="7"/>
      <c r="FXC3" s="7"/>
      <c r="FXD3" s="7"/>
      <c r="FXE3" s="7"/>
      <c r="FXF3" s="7"/>
      <c r="FXG3" s="7"/>
      <c r="FXH3" s="7"/>
      <c r="FXI3" s="7"/>
      <c r="FXJ3" s="7"/>
      <c r="FXK3" s="7"/>
      <c r="FXL3" s="7"/>
      <c r="FXM3" s="7"/>
      <c r="FXN3" s="7"/>
      <c r="FXO3" s="7"/>
      <c r="FXP3" s="7"/>
      <c r="FXQ3" s="7"/>
      <c r="FXR3" s="7"/>
      <c r="FXS3" s="7"/>
      <c r="FXT3" s="7"/>
      <c r="FXU3" s="7"/>
      <c r="FXV3" s="7"/>
      <c r="FXW3" s="7"/>
      <c r="FXX3" s="7"/>
      <c r="FXY3" s="7"/>
      <c r="FXZ3" s="7"/>
      <c r="FYA3" s="7"/>
      <c r="FYB3" s="7"/>
      <c r="FYC3" s="7"/>
      <c r="FYD3" s="7"/>
      <c r="FYE3" s="7"/>
      <c r="FYF3" s="7"/>
      <c r="FYG3" s="7"/>
      <c r="FYH3" s="7"/>
      <c r="FYI3" s="7"/>
      <c r="FYJ3" s="7"/>
      <c r="FYK3" s="7"/>
      <c r="FYL3" s="7"/>
      <c r="FYM3" s="7"/>
      <c r="FYN3" s="7"/>
      <c r="FYO3" s="7"/>
      <c r="FYP3" s="7"/>
      <c r="FYQ3" s="7"/>
      <c r="FYR3" s="7"/>
      <c r="FYS3" s="7"/>
      <c r="FYT3" s="7"/>
      <c r="FYU3" s="7"/>
      <c r="FYV3" s="7"/>
      <c r="FYW3" s="7"/>
      <c r="FYX3" s="7"/>
      <c r="FYY3" s="7"/>
      <c r="FYZ3" s="7"/>
      <c r="FZA3" s="7"/>
      <c r="FZB3" s="7"/>
      <c r="FZC3" s="7"/>
      <c r="FZD3" s="7"/>
      <c r="FZE3" s="7"/>
      <c r="FZF3" s="7"/>
      <c r="FZG3" s="7"/>
      <c r="FZH3" s="7"/>
      <c r="FZI3" s="7"/>
      <c r="FZJ3" s="7"/>
      <c r="FZK3" s="7"/>
      <c r="FZL3" s="7"/>
      <c r="FZM3" s="7"/>
      <c r="FZN3" s="7"/>
      <c r="FZO3" s="7"/>
      <c r="FZP3" s="7"/>
      <c r="FZQ3" s="7"/>
      <c r="FZR3" s="7"/>
      <c r="FZS3" s="7"/>
      <c r="FZT3" s="7"/>
      <c r="FZU3" s="7"/>
      <c r="FZV3" s="7"/>
      <c r="FZW3" s="7"/>
      <c r="FZX3" s="7"/>
      <c r="FZY3" s="7"/>
      <c r="FZZ3" s="7"/>
      <c r="GAA3" s="7"/>
      <c r="GAB3" s="7"/>
      <c r="GAC3" s="7"/>
      <c r="GAD3" s="7"/>
      <c r="GAE3" s="7"/>
      <c r="GAF3" s="7"/>
      <c r="GAG3" s="7"/>
      <c r="GAH3" s="7"/>
      <c r="GAI3" s="7"/>
      <c r="GAJ3" s="7"/>
      <c r="GAK3" s="7"/>
      <c r="GAL3" s="7"/>
      <c r="GAM3" s="7"/>
      <c r="GAN3" s="7"/>
      <c r="GAO3" s="7"/>
      <c r="GAP3" s="7"/>
      <c r="GAQ3" s="7"/>
      <c r="GAR3" s="7"/>
      <c r="GAS3" s="7"/>
      <c r="GAT3" s="7"/>
      <c r="GAU3" s="7"/>
      <c r="GAV3" s="7"/>
      <c r="GAW3" s="7"/>
      <c r="GAX3" s="7"/>
      <c r="GAY3" s="7"/>
      <c r="GAZ3" s="7"/>
      <c r="GBA3" s="7"/>
      <c r="GBB3" s="7"/>
      <c r="GBC3" s="7"/>
      <c r="GBD3" s="7"/>
      <c r="GBE3" s="7"/>
      <c r="GBF3" s="7"/>
      <c r="GBG3" s="7"/>
      <c r="GBH3" s="7"/>
      <c r="GBI3" s="7"/>
      <c r="GBJ3" s="7"/>
      <c r="GBK3" s="7"/>
      <c r="GBL3" s="7"/>
      <c r="GBM3" s="7"/>
      <c r="GBN3" s="7"/>
      <c r="GBO3" s="7"/>
      <c r="GBP3" s="7"/>
      <c r="GBQ3" s="7"/>
      <c r="GBR3" s="7"/>
      <c r="GBS3" s="7"/>
      <c r="GBT3" s="7"/>
      <c r="GBU3" s="7"/>
      <c r="GBV3" s="7"/>
      <c r="GBW3" s="7"/>
      <c r="GBX3" s="7"/>
      <c r="GBY3" s="7"/>
      <c r="GBZ3" s="7"/>
      <c r="GCA3" s="7"/>
      <c r="GCB3" s="7"/>
      <c r="GCC3" s="7"/>
      <c r="GCD3" s="7"/>
      <c r="GCE3" s="7"/>
      <c r="GCF3" s="7"/>
      <c r="GCG3" s="7"/>
      <c r="GCH3" s="7"/>
      <c r="GCI3" s="7"/>
      <c r="GCJ3" s="7"/>
      <c r="GCK3" s="7"/>
      <c r="GCL3" s="7"/>
      <c r="GCM3" s="7"/>
      <c r="GCN3" s="7"/>
      <c r="GCO3" s="7"/>
      <c r="GCP3" s="7"/>
      <c r="GCQ3" s="7"/>
      <c r="GCR3" s="7"/>
      <c r="GCS3" s="7"/>
      <c r="GCT3" s="7"/>
      <c r="GCU3" s="7"/>
      <c r="GCV3" s="7"/>
      <c r="GCW3" s="7"/>
      <c r="GCX3" s="7"/>
      <c r="GCY3" s="7"/>
      <c r="GCZ3" s="7"/>
      <c r="GDA3" s="7"/>
      <c r="GDB3" s="7"/>
      <c r="GDC3" s="7"/>
      <c r="GDD3" s="7"/>
      <c r="GDE3" s="7"/>
      <c r="GDF3" s="7"/>
      <c r="GDG3" s="7"/>
      <c r="GDH3" s="7"/>
      <c r="GDI3" s="7"/>
      <c r="GDJ3" s="7"/>
      <c r="GDK3" s="7"/>
      <c r="GDL3" s="7"/>
      <c r="GDM3" s="7"/>
      <c r="GDN3" s="7"/>
      <c r="GDO3" s="7"/>
      <c r="GDP3" s="7"/>
      <c r="GDQ3" s="7"/>
      <c r="GDR3" s="7"/>
      <c r="GDS3" s="7"/>
      <c r="GDT3" s="7"/>
      <c r="GDU3" s="7"/>
      <c r="GDV3" s="7"/>
      <c r="GDW3" s="7"/>
      <c r="GDX3" s="7"/>
      <c r="GDY3" s="7"/>
      <c r="GDZ3" s="7"/>
      <c r="GEA3" s="7"/>
      <c r="GEB3" s="7"/>
      <c r="GEC3" s="7"/>
      <c r="GED3" s="7"/>
      <c r="GEE3" s="7"/>
      <c r="GEF3" s="7"/>
      <c r="GEG3" s="7"/>
      <c r="GEH3" s="7"/>
      <c r="GEI3" s="7"/>
      <c r="GEJ3" s="7"/>
      <c r="GEK3" s="7"/>
      <c r="GEL3" s="7"/>
      <c r="GEM3" s="7"/>
      <c r="GEN3" s="7"/>
      <c r="GEO3" s="7"/>
      <c r="GEP3" s="7"/>
      <c r="GEQ3" s="7"/>
      <c r="GER3" s="7"/>
      <c r="GES3" s="7"/>
      <c r="GET3" s="7"/>
      <c r="GEU3" s="7"/>
      <c r="GEV3" s="7"/>
      <c r="GEW3" s="7"/>
      <c r="GEX3" s="7"/>
      <c r="GEY3" s="7"/>
      <c r="GEZ3" s="7"/>
      <c r="GFA3" s="7"/>
      <c r="GFB3" s="7"/>
      <c r="GFC3" s="7"/>
      <c r="GFD3" s="7"/>
      <c r="GFE3" s="7"/>
      <c r="GFF3" s="7"/>
      <c r="GFG3" s="7"/>
      <c r="GFH3" s="7"/>
      <c r="GFI3" s="7"/>
      <c r="GFJ3" s="7"/>
      <c r="GFK3" s="7"/>
      <c r="GFL3" s="7"/>
      <c r="GFM3" s="7"/>
      <c r="GFN3" s="7"/>
      <c r="GFO3" s="7"/>
      <c r="GFP3" s="7"/>
      <c r="GFQ3" s="7"/>
      <c r="GFR3" s="7"/>
      <c r="GFS3" s="7"/>
      <c r="GFT3" s="7"/>
      <c r="GFU3" s="7"/>
      <c r="GFV3" s="7"/>
      <c r="GFW3" s="7"/>
      <c r="GFX3" s="7"/>
      <c r="GFY3" s="7"/>
      <c r="GFZ3" s="7"/>
      <c r="GGA3" s="7"/>
      <c r="GGB3" s="7"/>
      <c r="GGC3" s="7"/>
      <c r="GGD3" s="7"/>
      <c r="GGE3" s="7"/>
      <c r="GGF3" s="7"/>
      <c r="GGG3" s="7"/>
      <c r="GGH3" s="7"/>
      <c r="GGI3" s="7"/>
      <c r="GGJ3" s="7"/>
      <c r="GGK3" s="7"/>
      <c r="GGL3" s="7"/>
      <c r="GGM3" s="7"/>
      <c r="GGN3" s="7"/>
      <c r="GGO3" s="7"/>
      <c r="GGP3" s="7"/>
      <c r="GGQ3" s="7"/>
      <c r="GGR3" s="7"/>
      <c r="GGS3" s="7"/>
      <c r="GGT3" s="7"/>
      <c r="GGU3" s="7"/>
      <c r="GGV3" s="7"/>
      <c r="GGW3" s="7"/>
      <c r="GGX3" s="7"/>
      <c r="GGY3" s="7"/>
      <c r="GGZ3" s="7"/>
      <c r="GHA3" s="7"/>
      <c r="GHB3" s="7"/>
      <c r="GHC3" s="7"/>
      <c r="GHD3" s="7"/>
      <c r="GHE3" s="7"/>
      <c r="GHF3" s="7"/>
      <c r="GHG3" s="7"/>
      <c r="GHH3" s="7"/>
      <c r="GHI3" s="7"/>
      <c r="GHJ3" s="7"/>
      <c r="GHK3" s="7"/>
      <c r="GHL3" s="7"/>
      <c r="GHM3" s="7"/>
      <c r="GHN3" s="7"/>
      <c r="GHO3" s="7"/>
      <c r="GHP3" s="7"/>
      <c r="GHQ3" s="7"/>
      <c r="GHR3" s="7"/>
      <c r="GHS3" s="7"/>
      <c r="GHT3" s="7"/>
      <c r="GHU3" s="7"/>
      <c r="GHV3" s="7"/>
      <c r="GHW3" s="7"/>
      <c r="GHX3" s="7"/>
      <c r="GHY3" s="7"/>
      <c r="GHZ3" s="7"/>
      <c r="GIA3" s="7"/>
      <c r="GIB3" s="7"/>
      <c r="GIC3" s="7"/>
      <c r="GID3" s="7"/>
      <c r="GIE3" s="7"/>
      <c r="GIF3" s="7"/>
      <c r="GIG3" s="7"/>
      <c r="GIH3" s="7"/>
      <c r="GII3" s="7"/>
      <c r="GIJ3" s="7"/>
      <c r="GIK3" s="7"/>
      <c r="GIL3" s="7"/>
      <c r="GIM3" s="7"/>
      <c r="GIN3" s="7"/>
      <c r="GIO3" s="7"/>
      <c r="GIP3" s="7"/>
      <c r="GIQ3" s="7"/>
      <c r="GIR3" s="7"/>
      <c r="GIS3" s="7"/>
      <c r="GIT3" s="7"/>
      <c r="GIU3" s="7"/>
      <c r="GIV3" s="7"/>
      <c r="GIW3" s="7"/>
      <c r="GIX3" s="7"/>
      <c r="GIY3" s="7"/>
      <c r="GIZ3" s="7"/>
      <c r="GJA3" s="7"/>
      <c r="GJB3" s="7"/>
      <c r="GJC3" s="7"/>
      <c r="GJD3" s="7"/>
      <c r="GJE3" s="7"/>
      <c r="GJF3" s="7"/>
      <c r="GJG3" s="7"/>
      <c r="GJH3" s="7"/>
      <c r="GJI3" s="7"/>
      <c r="GJJ3" s="7"/>
      <c r="GJK3" s="7"/>
      <c r="GJL3" s="7"/>
      <c r="GJM3" s="7"/>
      <c r="GJN3" s="7"/>
      <c r="GJO3" s="7"/>
      <c r="GJP3" s="7"/>
      <c r="GJQ3" s="7"/>
      <c r="GJR3" s="7"/>
      <c r="GJS3" s="7"/>
      <c r="GJT3" s="7"/>
      <c r="GJU3" s="7"/>
      <c r="GJV3" s="7"/>
      <c r="GJW3" s="7"/>
      <c r="GJX3" s="7"/>
      <c r="GJY3" s="7"/>
      <c r="GJZ3" s="7"/>
      <c r="GKA3" s="7"/>
      <c r="GKB3" s="7"/>
      <c r="GKC3" s="7"/>
      <c r="GKD3" s="7"/>
      <c r="GKE3" s="7"/>
      <c r="GKF3" s="7"/>
      <c r="GKG3" s="7"/>
      <c r="GKH3" s="7"/>
      <c r="GKI3" s="7"/>
      <c r="GKJ3" s="7"/>
      <c r="GKK3" s="7"/>
      <c r="GKL3" s="7"/>
      <c r="GKM3" s="7"/>
      <c r="GKN3" s="7"/>
      <c r="GKO3" s="7"/>
      <c r="GKP3" s="7"/>
      <c r="GKQ3" s="7"/>
      <c r="GKR3" s="7"/>
      <c r="GKS3" s="7"/>
      <c r="GKT3" s="7"/>
      <c r="GKU3" s="7"/>
      <c r="GKV3" s="7"/>
      <c r="GKW3" s="7"/>
      <c r="GKX3" s="7"/>
      <c r="GKY3" s="7"/>
      <c r="GKZ3" s="7"/>
      <c r="GLA3" s="7"/>
      <c r="GLB3" s="7"/>
      <c r="GLC3" s="7"/>
      <c r="GLD3" s="7"/>
      <c r="GLE3" s="7"/>
      <c r="GLF3" s="7"/>
      <c r="GLG3" s="7"/>
      <c r="GLH3" s="7"/>
      <c r="GLI3" s="7"/>
      <c r="GLJ3" s="7"/>
      <c r="GLK3" s="7"/>
      <c r="GLL3" s="7"/>
      <c r="GLM3" s="7"/>
      <c r="GLN3" s="7"/>
      <c r="GLO3" s="7"/>
      <c r="GLP3" s="7"/>
      <c r="GLQ3" s="7"/>
      <c r="GLR3" s="7"/>
      <c r="GLS3" s="7"/>
      <c r="GLT3" s="7"/>
      <c r="GLU3" s="7"/>
      <c r="GLV3" s="7"/>
      <c r="GLW3" s="7"/>
      <c r="GLX3" s="7"/>
      <c r="GLY3" s="7"/>
      <c r="GLZ3" s="7"/>
      <c r="GMA3" s="7"/>
      <c r="GMB3" s="7"/>
      <c r="GMC3" s="7"/>
      <c r="GMD3" s="7"/>
      <c r="GME3" s="7"/>
      <c r="GMF3" s="7"/>
      <c r="GMG3" s="7"/>
      <c r="GMH3" s="7"/>
      <c r="GMI3" s="7"/>
      <c r="GMJ3" s="7"/>
      <c r="GMK3" s="7"/>
      <c r="GML3" s="7"/>
      <c r="GMM3" s="7"/>
      <c r="GMN3" s="7"/>
      <c r="GMO3" s="7"/>
      <c r="GMP3" s="7"/>
      <c r="GMQ3" s="7"/>
      <c r="GMR3" s="7"/>
      <c r="GMS3" s="7"/>
      <c r="GMT3" s="7"/>
      <c r="GMU3" s="7"/>
      <c r="GMV3" s="7"/>
      <c r="GMW3" s="7"/>
      <c r="GMX3" s="7"/>
      <c r="GMY3" s="7"/>
      <c r="GMZ3" s="7"/>
      <c r="GNA3" s="7"/>
      <c r="GNB3" s="7"/>
      <c r="GNC3" s="7"/>
      <c r="GND3" s="7"/>
      <c r="GNE3" s="7"/>
      <c r="GNF3" s="7"/>
      <c r="GNG3" s="7"/>
      <c r="GNH3" s="7"/>
      <c r="GNI3" s="7"/>
      <c r="GNJ3" s="7"/>
      <c r="GNK3" s="7"/>
      <c r="GNL3" s="7"/>
      <c r="GNM3" s="7"/>
      <c r="GNN3" s="7"/>
      <c r="GNO3" s="7"/>
      <c r="GNP3" s="7"/>
      <c r="GNQ3" s="7"/>
      <c r="GNR3" s="7"/>
      <c r="GNS3" s="7"/>
      <c r="GNT3" s="7"/>
      <c r="GNU3" s="7"/>
      <c r="GNV3" s="7"/>
      <c r="GNW3" s="7"/>
      <c r="GNX3" s="7"/>
      <c r="GNY3" s="7"/>
      <c r="GNZ3" s="7"/>
      <c r="GOA3" s="7"/>
      <c r="GOB3" s="7"/>
      <c r="GOC3" s="7"/>
      <c r="GOD3" s="7"/>
      <c r="GOE3" s="7"/>
      <c r="GOF3" s="7"/>
      <c r="GOG3" s="7"/>
      <c r="GOH3" s="7"/>
      <c r="GOI3" s="7"/>
      <c r="GOJ3" s="7"/>
      <c r="GOK3" s="7"/>
      <c r="GOL3" s="7"/>
      <c r="GOM3" s="7"/>
      <c r="GON3" s="7"/>
      <c r="GOO3" s="7"/>
      <c r="GOP3" s="7"/>
      <c r="GOQ3" s="7"/>
      <c r="GOR3" s="7"/>
      <c r="GOS3" s="7"/>
      <c r="GOT3" s="7"/>
      <c r="GOU3" s="7"/>
      <c r="GOV3" s="7"/>
      <c r="GOW3" s="7"/>
      <c r="GOX3" s="7"/>
      <c r="GOY3" s="7"/>
      <c r="GOZ3" s="7"/>
      <c r="GPA3" s="7"/>
      <c r="GPB3" s="7"/>
      <c r="GPC3" s="7"/>
      <c r="GPD3" s="7"/>
      <c r="GPE3" s="7"/>
      <c r="GPF3" s="7"/>
      <c r="GPG3" s="7"/>
      <c r="GPH3" s="7"/>
      <c r="GPI3" s="7"/>
      <c r="GPJ3" s="7"/>
      <c r="GPK3" s="7"/>
      <c r="GPL3" s="7"/>
      <c r="GPM3" s="7"/>
      <c r="GPN3" s="7"/>
      <c r="GPO3" s="7"/>
      <c r="GPP3" s="7"/>
      <c r="GPQ3" s="7"/>
      <c r="GPR3" s="7"/>
      <c r="GPS3" s="7"/>
      <c r="GPT3" s="7"/>
      <c r="GPU3" s="7"/>
      <c r="GPV3" s="7"/>
      <c r="GPW3" s="7"/>
      <c r="GPX3" s="7"/>
      <c r="GPY3" s="7"/>
      <c r="GPZ3" s="7"/>
      <c r="GQA3" s="7"/>
      <c r="GQB3" s="7"/>
      <c r="GQC3" s="7"/>
      <c r="GQD3" s="7"/>
      <c r="GQE3" s="7"/>
      <c r="GQF3" s="7"/>
      <c r="GQG3" s="7"/>
      <c r="GQH3" s="7"/>
      <c r="GQI3" s="7"/>
      <c r="GQJ3" s="7"/>
      <c r="GQK3" s="7"/>
      <c r="GQL3" s="7"/>
      <c r="GQM3" s="7"/>
      <c r="GQN3" s="7"/>
      <c r="GQO3" s="7"/>
      <c r="GQP3" s="7"/>
      <c r="GQQ3" s="7"/>
      <c r="GQR3" s="7"/>
      <c r="GQS3" s="7"/>
      <c r="GQT3" s="7"/>
      <c r="GQU3" s="7"/>
      <c r="GQV3" s="7"/>
      <c r="GQW3" s="7"/>
      <c r="GQX3" s="7"/>
      <c r="GQY3" s="7"/>
      <c r="GQZ3" s="7"/>
      <c r="GRA3" s="7"/>
      <c r="GRB3" s="7"/>
      <c r="GRC3" s="7"/>
      <c r="GRD3" s="7"/>
      <c r="GRE3" s="7"/>
      <c r="GRF3" s="7"/>
      <c r="GRG3" s="7"/>
      <c r="GRH3" s="7"/>
      <c r="GRI3" s="7"/>
      <c r="GRJ3" s="7"/>
      <c r="GRK3" s="7"/>
      <c r="GRL3" s="7"/>
      <c r="GRM3" s="7"/>
      <c r="GRN3" s="7"/>
      <c r="GRO3" s="7"/>
      <c r="GRP3" s="7"/>
      <c r="GRQ3" s="7"/>
      <c r="GRR3" s="7"/>
      <c r="GRS3" s="7"/>
      <c r="GRT3" s="7"/>
      <c r="GRU3" s="7"/>
      <c r="GRV3" s="7"/>
      <c r="GRW3" s="7"/>
      <c r="GRX3" s="7"/>
      <c r="GRY3" s="7"/>
      <c r="GRZ3" s="7"/>
      <c r="GSA3" s="7"/>
      <c r="GSB3" s="7"/>
      <c r="GSC3" s="7"/>
      <c r="GSD3" s="7"/>
      <c r="GSE3" s="7"/>
      <c r="GSF3" s="7"/>
      <c r="GSG3" s="7"/>
      <c r="GSH3" s="7"/>
      <c r="GSI3" s="7"/>
      <c r="GSJ3" s="7"/>
      <c r="GSK3" s="7"/>
      <c r="GSL3" s="7"/>
      <c r="GSM3" s="7"/>
      <c r="GSN3" s="7"/>
      <c r="GSO3" s="7"/>
      <c r="GSP3" s="7"/>
      <c r="GSQ3" s="7"/>
      <c r="GSR3" s="7"/>
      <c r="GSS3" s="7"/>
      <c r="GST3" s="7"/>
      <c r="GSU3" s="7"/>
      <c r="GSV3" s="7"/>
      <c r="GSW3" s="7"/>
      <c r="GSX3" s="7"/>
      <c r="GSY3" s="7"/>
      <c r="GSZ3" s="7"/>
      <c r="GTA3" s="7"/>
      <c r="GTB3" s="7"/>
      <c r="GTC3" s="7"/>
      <c r="GTD3" s="7"/>
      <c r="GTE3" s="7"/>
      <c r="GTF3" s="7"/>
      <c r="GTG3" s="7"/>
      <c r="GTH3" s="7"/>
      <c r="GTI3" s="7"/>
      <c r="GTJ3" s="7"/>
      <c r="GTK3" s="7"/>
      <c r="GTL3" s="7"/>
      <c r="GTM3" s="7"/>
      <c r="GTN3" s="7"/>
      <c r="GTO3" s="7"/>
      <c r="GTP3" s="7"/>
      <c r="GTQ3" s="7"/>
      <c r="GTR3" s="7"/>
      <c r="GTS3" s="7"/>
      <c r="GTT3" s="7"/>
      <c r="GTU3" s="7"/>
      <c r="GTV3" s="7"/>
      <c r="GTW3" s="7"/>
      <c r="GTX3" s="7"/>
      <c r="GTY3" s="7"/>
      <c r="GTZ3" s="7"/>
      <c r="GUA3" s="7"/>
      <c r="GUB3" s="7"/>
      <c r="GUC3" s="7"/>
      <c r="GUD3" s="7"/>
      <c r="GUE3" s="7"/>
      <c r="GUF3" s="7"/>
      <c r="GUG3" s="7"/>
      <c r="GUH3" s="7"/>
      <c r="GUI3" s="7"/>
      <c r="GUJ3" s="7"/>
      <c r="GUK3" s="7"/>
      <c r="GUL3" s="7"/>
      <c r="GUM3" s="7"/>
      <c r="GUN3" s="7"/>
      <c r="GUO3" s="7"/>
      <c r="GUP3" s="7"/>
      <c r="GUQ3" s="7"/>
      <c r="GUR3" s="7"/>
      <c r="GUS3" s="7"/>
      <c r="GUT3" s="7"/>
      <c r="GUU3" s="7"/>
      <c r="GUV3" s="7"/>
      <c r="GUW3" s="7"/>
      <c r="GUX3" s="7"/>
      <c r="GUY3" s="7"/>
      <c r="GUZ3" s="7"/>
      <c r="GVA3" s="7"/>
      <c r="GVB3" s="7"/>
      <c r="GVC3" s="7"/>
      <c r="GVD3" s="7"/>
      <c r="GVE3" s="7"/>
      <c r="GVF3" s="7"/>
      <c r="GVG3" s="7"/>
      <c r="GVH3" s="7"/>
      <c r="GVI3" s="7"/>
      <c r="GVJ3" s="7"/>
      <c r="GVK3" s="7"/>
      <c r="GVL3" s="7"/>
      <c r="GVM3" s="7"/>
      <c r="GVN3" s="7"/>
      <c r="GVO3" s="7"/>
      <c r="GVP3" s="7"/>
      <c r="GVQ3" s="7"/>
      <c r="GVR3" s="7"/>
      <c r="GVS3" s="7"/>
      <c r="GVT3" s="7"/>
      <c r="GVU3" s="7"/>
      <c r="GVV3" s="7"/>
      <c r="GVW3" s="7"/>
      <c r="GVX3" s="7"/>
      <c r="GVY3" s="7"/>
      <c r="GVZ3" s="7"/>
      <c r="GWA3" s="7"/>
      <c r="GWB3" s="7"/>
      <c r="GWC3" s="7"/>
      <c r="GWD3" s="7"/>
      <c r="GWE3" s="7"/>
      <c r="GWF3" s="7"/>
      <c r="GWG3" s="7"/>
      <c r="GWH3" s="7"/>
      <c r="GWI3" s="7"/>
      <c r="GWJ3" s="7"/>
      <c r="GWK3" s="7"/>
      <c r="GWL3" s="7"/>
      <c r="GWM3" s="7"/>
      <c r="GWN3" s="7"/>
      <c r="GWO3" s="7"/>
      <c r="GWP3" s="7"/>
      <c r="GWQ3" s="7"/>
      <c r="GWR3" s="7"/>
      <c r="GWS3" s="7"/>
      <c r="GWT3" s="7"/>
      <c r="GWU3" s="7"/>
      <c r="GWV3" s="7"/>
      <c r="GWW3" s="7"/>
      <c r="GWX3" s="7"/>
      <c r="GWY3" s="7"/>
      <c r="GWZ3" s="7"/>
      <c r="GXA3" s="7"/>
      <c r="GXB3" s="7"/>
      <c r="GXC3" s="7"/>
      <c r="GXD3" s="7"/>
      <c r="GXE3" s="7"/>
      <c r="GXF3" s="7"/>
      <c r="GXG3" s="7"/>
      <c r="GXH3" s="7"/>
      <c r="GXI3" s="7"/>
      <c r="GXJ3" s="7"/>
      <c r="GXK3" s="7"/>
      <c r="GXL3" s="7"/>
      <c r="GXM3" s="7"/>
      <c r="GXN3" s="7"/>
      <c r="GXO3" s="7"/>
      <c r="GXP3" s="7"/>
      <c r="GXQ3" s="7"/>
      <c r="GXR3" s="7"/>
      <c r="GXS3" s="7"/>
      <c r="GXT3" s="7"/>
      <c r="GXU3" s="7"/>
      <c r="GXV3" s="7"/>
      <c r="GXW3" s="7"/>
      <c r="GXX3" s="7"/>
      <c r="GXY3" s="7"/>
      <c r="GXZ3" s="7"/>
      <c r="GYA3" s="7"/>
      <c r="GYB3" s="7"/>
      <c r="GYC3" s="7"/>
      <c r="GYD3" s="7"/>
      <c r="GYE3" s="7"/>
      <c r="GYF3" s="7"/>
      <c r="GYG3" s="7"/>
      <c r="GYH3" s="7"/>
      <c r="GYI3" s="7"/>
      <c r="GYJ3" s="7"/>
      <c r="GYK3" s="7"/>
      <c r="GYL3" s="7"/>
      <c r="GYM3" s="7"/>
      <c r="GYN3" s="7"/>
      <c r="GYO3" s="7"/>
      <c r="GYP3" s="7"/>
      <c r="GYQ3" s="7"/>
      <c r="GYR3" s="7"/>
      <c r="GYS3" s="7"/>
      <c r="GYT3" s="7"/>
      <c r="GYU3" s="7"/>
      <c r="GYV3" s="7"/>
      <c r="GYW3" s="7"/>
      <c r="GYX3" s="7"/>
      <c r="GYY3" s="7"/>
      <c r="GYZ3" s="7"/>
      <c r="GZA3" s="7"/>
      <c r="GZB3" s="7"/>
      <c r="GZC3" s="7"/>
      <c r="GZD3" s="7"/>
      <c r="GZE3" s="7"/>
      <c r="GZF3" s="7"/>
      <c r="GZG3" s="7"/>
      <c r="GZH3" s="7"/>
      <c r="GZI3" s="7"/>
      <c r="GZJ3" s="7"/>
      <c r="GZK3" s="7"/>
      <c r="GZL3" s="7"/>
      <c r="GZM3" s="7"/>
      <c r="GZN3" s="7"/>
      <c r="GZO3" s="7"/>
      <c r="GZP3" s="7"/>
      <c r="GZQ3" s="7"/>
      <c r="GZR3" s="7"/>
      <c r="GZS3" s="7"/>
      <c r="GZT3" s="7"/>
      <c r="GZU3" s="7"/>
      <c r="GZV3" s="7"/>
      <c r="GZW3" s="7"/>
      <c r="GZX3" s="7"/>
      <c r="GZY3" s="7"/>
      <c r="GZZ3" s="7"/>
      <c r="HAA3" s="7"/>
      <c r="HAB3" s="7"/>
      <c r="HAC3" s="7"/>
      <c r="HAD3" s="7"/>
      <c r="HAE3" s="7"/>
      <c r="HAF3" s="7"/>
      <c r="HAG3" s="7"/>
      <c r="HAH3" s="7"/>
      <c r="HAI3" s="7"/>
      <c r="HAJ3" s="7"/>
      <c r="HAK3" s="7"/>
      <c r="HAL3" s="7"/>
      <c r="HAM3" s="7"/>
      <c r="HAN3" s="7"/>
      <c r="HAO3" s="7"/>
      <c r="HAP3" s="7"/>
      <c r="HAQ3" s="7"/>
      <c r="HAR3" s="7"/>
      <c r="HAS3" s="7"/>
      <c r="HAT3" s="7"/>
      <c r="HAU3" s="7"/>
      <c r="HAV3" s="7"/>
      <c r="HAW3" s="7"/>
      <c r="HAX3" s="7"/>
      <c r="HAY3" s="7"/>
      <c r="HAZ3" s="7"/>
      <c r="HBA3" s="7"/>
      <c r="HBB3" s="7"/>
      <c r="HBC3" s="7"/>
      <c r="HBD3" s="7"/>
      <c r="HBE3" s="7"/>
      <c r="HBF3" s="7"/>
      <c r="HBG3" s="7"/>
      <c r="HBH3" s="7"/>
      <c r="HBI3" s="7"/>
      <c r="HBJ3" s="7"/>
      <c r="HBK3" s="7"/>
      <c r="HBL3" s="7"/>
      <c r="HBM3" s="7"/>
      <c r="HBN3" s="7"/>
      <c r="HBO3" s="7"/>
      <c r="HBP3" s="7"/>
      <c r="HBQ3" s="7"/>
      <c r="HBR3" s="7"/>
      <c r="HBS3" s="7"/>
      <c r="HBT3" s="7"/>
      <c r="HBU3" s="7"/>
      <c r="HBV3" s="7"/>
      <c r="HBW3" s="7"/>
      <c r="HBX3" s="7"/>
      <c r="HBY3" s="7"/>
      <c r="HBZ3" s="7"/>
      <c r="HCA3" s="7"/>
      <c r="HCB3" s="7"/>
      <c r="HCC3" s="7"/>
      <c r="HCD3" s="7"/>
      <c r="HCE3" s="7"/>
      <c r="HCF3" s="7"/>
      <c r="HCG3" s="7"/>
      <c r="HCH3" s="7"/>
      <c r="HCI3" s="7"/>
      <c r="HCJ3" s="7"/>
      <c r="HCK3" s="7"/>
      <c r="HCL3" s="7"/>
      <c r="HCM3" s="7"/>
      <c r="HCN3" s="7"/>
      <c r="HCO3" s="7"/>
      <c r="HCP3" s="7"/>
      <c r="HCQ3" s="7"/>
      <c r="HCR3" s="7"/>
      <c r="HCS3" s="7"/>
      <c r="HCT3" s="7"/>
      <c r="HCU3" s="7"/>
      <c r="HCV3" s="7"/>
      <c r="HCW3" s="7"/>
      <c r="HCX3" s="7"/>
      <c r="HCY3" s="7"/>
      <c r="HCZ3" s="7"/>
      <c r="HDA3" s="7"/>
      <c r="HDB3" s="7"/>
      <c r="HDC3" s="7"/>
      <c r="HDD3" s="7"/>
      <c r="HDE3" s="7"/>
      <c r="HDF3" s="7"/>
      <c r="HDG3" s="7"/>
      <c r="HDH3" s="7"/>
      <c r="HDI3" s="7"/>
      <c r="HDJ3" s="7"/>
      <c r="HDK3" s="7"/>
      <c r="HDL3" s="7"/>
      <c r="HDM3" s="7"/>
      <c r="HDN3" s="7"/>
      <c r="HDO3" s="7"/>
      <c r="HDP3" s="7"/>
      <c r="HDQ3" s="7"/>
      <c r="HDR3" s="7"/>
      <c r="HDS3" s="7"/>
      <c r="HDT3" s="7"/>
      <c r="HDU3" s="7"/>
      <c r="HDV3" s="7"/>
      <c r="HDW3" s="7"/>
      <c r="HDX3" s="7"/>
      <c r="HDY3" s="7"/>
      <c r="HDZ3" s="7"/>
      <c r="HEA3" s="7"/>
      <c r="HEB3" s="7"/>
      <c r="HEC3" s="7"/>
      <c r="HED3" s="7"/>
      <c r="HEE3" s="7"/>
      <c r="HEF3" s="7"/>
      <c r="HEG3" s="7"/>
      <c r="HEH3" s="7"/>
      <c r="HEI3" s="7"/>
      <c r="HEJ3" s="7"/>
      <c r="HEK3" s="7"/>
      <c r="HEL3" s="7"/>
      <c r="HEM3" s="7"/>
      <c r="HEN3" s="7"/>
      <c r="HEO3" s="7"/>
      <c r="HEP3" s="7"/>
      <c r="HEQ3" s="7"/>
      <c r="HER3" s="7"/>
      <c r="HES3" s="7"/>
      <c r="HET3" s="7"/>
      <c r="HEU3" s="7"/>
      <c r="HEV3" s="7"/>
      <c r="HEW3" s="7"/>
      <c r="HEX3" s="7"/>
      <c r="HEY3" s="7"/>
      <c r="HEZ3" s="7"/>
      <c r="HFA3" s="7"/>
      <c r="HFB3" s="7"/>
      <c r="HFC3" s="7"/>
      <c r="HFD3" s="7"/>
      <c r="HFE3" s="7"/>
      <c r="HFF3" s="7"/>
      <c r="HFG3" s="7"/>
      <c r="HFH3" s="7"/>
      <c r="HFI3" s="7"/>
      <c r="HFJ3" s="7"/>
      <c r="HFK3" s="7"/>
      <c r="HFL3" s="7"/>
      <c r="HFM3" s="7"/>
      <c r="HFN3" s="7"/>
      <c r="HFO3" s="7"/>
      <c r="HFP3" s="7"/>
      <c r="HFQ3" s="7"/>
      <c r="HFR3" s="7"/>
      <c r="HFS3" s="7"/>
      <c r="HFT3" s="7"/>
      <c r="HFU3" s="7"/>
      <c r="HFV3" s="7"/>
      <c r="HFW3" s="7"/>
      <c r="HFX3" s="7"/>
      <c r="HFY3" s="7"/>
      <c r="HFZ3" s="7"/>
      <c r="HGA3" s="7"/>
      <c r="HGB3" s="7"/>
      <c r="HGC3" s="7"/>
      <c r="HGD3" s="7"/>
      <c r="HGE3" s="7"/>
      <c r="HGF3" s="7"/>
      <c r="HGG3" s="7"/>
      <c r="HGH3" s="7"/>
      <c r="HGI3" s="7"/>
      <c r="HGJ3" s="7"/>
      <c r="HGK3" s="7"/>
      <c r="HGL3" s="7"/>
      <c r="HGM3" s="7"/>
      <c r="HGN3" s="7"/>
      <c r="HGO3" s="7"/>
      <c r="HGP3" s="7"/>
      <c r="HGQ3" s="7"/>
      <c r="HGR3" s="7"/>
      <c r="HGS3" s="7"/>
      <c r="HGT3" s="7"/>
      <c r="HGU3" s="7"/>
      <c r="HGV3" s="7"/>
      <c r="HGW3" s="7"/>
      <c r="HGX3" s="7"/>
      <c r="HGY3" s="7"/>
      <c r="HGZ3" s="7"/>
      <c r="HHA3" s="7"/>
      <c r="HHB3" s="7"/>
      <c r="HHC3" s="7"/>
      <c r="HHD3" s="7"/>
      <c r="HHE3" s="7"/>
      <c r="HHF3" s="7"/>
      <c r="HHG3" s="7"/>
      <c r="HHH3" s="7"/>
      <c r="HHI3" s="7"/>
      <c r="HHJ3" s="7"/>
      <c r="HHK3" s="7"/>
      <c r="HHL3" s="7"/>
      <c r="HHM3" s="7"/>
      <c r="HHN3" s="7"/>
      <c r="HHO3" s="7"/>
      <c r="HHP3" s="7"/>
      <c r="HHQ3" s="7"/>
      <c r="HHR3" s="7"/>
      <c r="HHS3" s="7"/>
      <c r="HHT3" s="7"/>
      <c r="HHU3" s="7"/>
      <c r="HHV3" s="7"/>
      <c r="HHW3" s="7"/>
      <c r="HHX3" s="7"/>
      <c r="HHY3" s="7"/>
      <c r="HHZ3" s="7"/>
      <c r="HIA3" s="7"/>
      <c r="HIB3" s="7"/>
      <c r="HIC3" s="7"/>
      <c r="HID3" s="7"/>
      <c r="HIE3" s="7"/>
      <c r="HIF3" s="7"/>
      <c r="HIG3" s="7"/>
      <c r="HIH3" s="7"/>
      <c r="HII3" s="7"/>
      <c r="HIJ3" s="7"/>
      <c r="HIK3" s="7"/>
      <c r="HIL3" s="7"/>
      <c r="HIM3" s="7"/>
      <c r="HIN3" s="7"/>
      <c r="HIO3" s="7"/>
      <c r="HIP3" s="7"/>
      <c r="HIQ3" s="7"/>
      <c r="HIR3" s="7"/>
      <c r="HIS3" s="7"/>
      <c r="HIT3" s="7"/>
      <c r="HIU3" s="7"/>
      <c r="HIV3" s="7"/>
      <c r="HIW3" s="7"/>
      <c r="HIX3" s="7"/>
      <c r="HIY3" s="7"/>
      <c r="HIZ3" s="7"/>
      <c r="HJA3" s="7"/>
      <c r="HJB3" s="7"/>
      <c r="HJC3" s="7"/>
      <c r="HJD3" s="7"/>
      <c r="HJE3" s="7"/>
      <c r="HJF3" s="7"/>
      <c r="HJG3" s="7"/>
      <c r="HJH3" s="7"/>
      <c r="HJI3" s="7"/>
      <c r="HJJ3" s="7"/>
      <c r="HJK3" s="7"/>
      <c r="HJL3" s="7"/>
      <c r="HJM3" s="7"/>
      <c r="HJN3" s="7"/>
      <c r="HJO3" s="7"/>
      <c r="HJP3" s="7"/>
      <c r="HJQ3" s="7"/>
      <c r="HJR3" s="7"/>
      <c r="HJS3" s="7"/>
      <c r="HJT3" s="7"/>
      <c r="HJU3" s="7"/>
      <c r="HJV3" s="7"/>
      <c r="HJW3" s="7"/>
      <c r="HJX3" s="7"/>
      <c r="HJY3" s="7"/>
      <c r="HJZ3" s="7"/>
      <c r="HKA3" s="7"/>
      <c r="HKB3" s="7"/>
      <c r="HKC3" s="7"/>
      <c r="HKD3" s="7"/>
      <c r="HKE3" s="7"/>
      <c r="HKF3" s="7"/>
      <c r="HKG3" s="7"/>
      <c r="HKH3" s="7"/>
      <c r="HKI3" s="7"/>
      <c r="HKJ3" s="7"/>
      <c r="HKK3" s="7"/>
      <c r="HKL3" s="7"/>
      <c r="HKM3" s="7"/>
      <c r="HKN3" s="7"/>
      <c r="HKO3" s="7"/>
      <c r="HKP3" s="7"/>
      <c r="HKQ3" s="7"/>
      <c r="HKR3" s="7"/>
      <c r="HKS3" s="7"/>
      <c r="HKT3" s="7"/>
      <c r="HKU3" s="7"/>
      <c r="HKV3" s="7"/>
      <c r="HKW3" s="7"/>
      <c r="HKX3" s="7"/>
      <c r="HKY3" s="7"/>
      <c r="HKZ3" s="7"/>
      <c r="HLA3" s="7"/>
      <c r="HLB3" s="7"/>
      <c r="HLC3" s="7"/>
      <c r="HLD3" s="7"/>
      <c r="HLE3" s="7"/>
      <c r="HLF3" s="7"/>
      <c r="HLG3" s="7"/>
      <c r="HLH3" s="7"/>
      <c r="HLI3" s="7"/>
      <c r="HLJ3" s="7"/>
      <c r="HLK3" s="7"/>
      <c r="HLL3" s="7"/>
      <c r="HLM3" s="7"/>
      <c r="HLN3" s="7"/>
      <c r="HLO3" s="7"/>
      <c r="HLP3" s="7"/>
      <c r="HLQ3" s="7"/>
      <c r="HLR3" s="7"/>
      <c r="HLS3" s="7"/>
      <c r="HLT3" s="7"/>
      <c r="HLU3" s="7"/>
      <c r="HLV3" s="7"/>
      <c r="HLW3" s="7"/>
      <c r="HLX3" s="7"/>
      <c r="HLY3" s="7"/>
      <c r="HLZ3" s="7"/>
      <c r="HMA3" s="7"/>
      <c r="HMB3" s="7"/>
      <c r="HMC3" s="7"/>
      <c r="HMD3" s="7"/>
      <c r="HME3" s="7"/>
      <c r="HMF3" s="7"/>
      <c r="HMG3" s="7"/>
      <c r="HMH3" s="7"/>
      <c r="HMI3" s="7"/>
      <c r="HMJ3" s="7"/>
      <c r="HMK3" s="7"/>
      <c r="HML3" s="7"/>
      <c r="HMM3" s="7"/>
      <c r="HMN3" s="7"/>
      <c r="HMO3" s="7"/>
      <c r="HMP3" s="7"/>
      <c r="HMQ3" s="7"/>
      <c r="HMR3" s="7"/>
      <c r="HMS3" s="7"/>
      <c r="HMT3" s="7"/>
      <c r="HMU3" s="7"/>
      <c r="HMV3" s="7"/>
      <c r="HMW3" s="7"/>
      <c r="HMX3" s="7"/>
      <c r="HMY3" s="7"/>
      <c r="HMZ3" s="7"/>
      <c r="HNA3" s="7"/>
      <c r="HNB3" s="7"/>
      <c r="HNC3" s="7"/>
      <c r="HND3" s="7"/>
      <c r="HNE3" s="7"/>
      <c r="HNF3" s="7"/>
      <c r="HNG3" s="7"/>
      <c r="HNH3" s="7"/>
      <c r="HNI3" s="7"/>
      <c r="HNJ3" s="7"/>
      <c r="HNK3" s="7"/>
      <c r="HNL3" s="7"/>
      <c r="HNM3" s="7"/>
      <c r="HNN3" s="7"/>
      <c r="HNO3" s="7"/>
      <c r="HNP3" s="7"/>
      <c r="HNQ3" s="7"/>
      <c r="HNR3" s="7"/>
      <c r="HNS3" s="7"/>
      <c r="HNT3" s="7"/>
      <c r="HNU3" s="7"/>
      <c r="HNV3" s="7"/>
      <c r="HNW3" s="7"/>
      <c r="HNX3" s="7"/>
      <c r="HNY3" s="7"/>
      <c r="HNZ3" s="7"/>
      <c r="HOA3" s="7"/>
      <c r="HOB3" s="7"/>
      <c r="HOC3" s="7"/>
      <c r="HOD3" s="7"/>
      <c r="HOE3" s="7"/>
      <c r="HOF3" s="7"/>
      <c r="HOG3" s="7"/>
      <c r="HOH3" s="7"/>
      <c r="HOI3" s="7"/>
      <c r="HOJ3" s="7"/>
      <c r="HOK3" s="7"/>
      <c r="HOL3" s="7"/>
      <c r="HOM3" s="7"/>
      <c r="HON3" s="7"/>
      <c r="HOO3" s="7"/>
      <c r="HOP3" s="7"/>
      <c r="HOQ3" s="7"/>
      <c r="HOR3" s="7"/>
      <c r="HOS3" s="7"/>
      <c r="HOT3" s="7"/>
      <c r="HOU3" s="7"/>
      <c r="HOV3" s="7"/>
      <c r="HOW3" s="7"/>
      <c r="HOX3" s="7"/>
      <c r="HOY3" s="7"/>
      <c r="HOZ3" s="7"/>
      <c r="HPA3" s="7"/>
      <c r="HPB3" s="7"/>
      <c r="HPC3" s="7"/>
      <c r="HPD3" s="7"/>
      <c r="HPE3" s="7"/>
      <c r="HPF3" s="7"/>
      <c r="HPG3" s="7"/>
      <c r="HPH3" s="7"/>
      <c r="HPI3" s="7"/>
      <c r="HPJ3" s="7"/>
      <c r="HPK3" s="7"/>
      <c r="HPL3" s="7"/>
      <c r="HPM3" s="7"/>
      <c r="HPN3" s="7"/>
      <c r="HPO3" s="7"/>
      <c r="HPP3" s="7"/>
      <c r="HPQ3" s="7"/>
      <c r="HPR3" s="7"/>
      <c r="HPS3" s="7"/>
      <c r="HPT3" s="7"/>
      <c r="HPU3" s="7"/>
      <c r="HPV3" s="7"/>
      <c r="HPW3" s="7"/>
      <c r="HPX3" s="7"/>
      <c r="HPY3" s="7"/>
      <c r="HPZ3" s="7"/>
      <c r="HQA3" s="7"/>
      <c r="HQB3" s="7"/>
      <c r="HQC3" s="7"/>
      <c r="HQD3" s="7"/>
      <c r="HQE3" s="7"/>
      <c r="HQF3" s="7"/>
      <c r="HQG3" s="7"/>
      <c r="HQH3" s="7"/>
      <c r="HQI3" s="7"/>
      <c r="HQJ3" s="7"/>
      <c r="HQK3" s="7"/>
      <c r="HQL3" s="7"/>
      <c r="HQM3" s="7"/>
      <c r="HQN3" s="7"/>
      <c r="HQO3" s="7"/>
      <c r="HQP3" s="7"/>
      <c r="HQQ3" s="7"/>
      <c r="HQR3" s="7"/>
      <c r="HQS3" s="7"/>
      <c r="HQT3" s="7"/>
      <c r="HQU3" s="7"/>
      <c r="HQV3" s="7"/>
      <c r="HQW3" s="7"/>
      <c r="HQX3" s="7"/>
      <c r="HQY3" s="7"/>
      <c r="HQZ3" s="7"/>
      <c r="HRA3" s="7"/>
      <c r="HRB3" s="7"/>
      <c r="HRC3" s="7"/>
      <c r="HRD3" s="7"/>
      <c r="HRE3" s="7"/>
      <c r="HRF3" s="7"/>
      <c r="HRG3" s="7"/>
      <c r="HRH3" s="7"/>
      <c r="HRI3" s="7"/>
      <c r="HRJ3" s="7"/>
      <c r="HRK3" s="7"/>
      <c r="HRL3" s="7"/>
      <c r="HRM3" s="7"/>
      <c r="HRN3" s="7"/>
      <c r="HRO3" s="7"/>
      <c r="HRP3" s="7"/>
      <c r="HRQ3" s="7"/>
      <c r="HRR3" s="7"/>
      <c r="HRS3" s="7"/>
      <c r="HRT3" s="7"/>
      <c r="HRU3" s="7"/>
      <c r="HRV3" s="7"/>
      <c r="HRW3" s="7"/>
      <c r="HRX3" s="7"/>
      <c r="HRY3" s="7"/>
      <c r="HRZ3" s="7"/>
      <c r="HSA3" s="7"/>
      <c r="HSB3" s="7"/>
      <c r="HSC3" s="7"/>
      <c r="HSD3" s="7"/>
      <c r="HSE3" s="7"/>
      <c r="HSF3" s="7"/>
      <c r="HSG3" s="7"/>
      <c r="HSH3" s="7"/>
      <c r="HSI3" s="7"/>
      <c r="HSJ3" s="7"/>
      <c r="HSK3" s="7"/>
      <c r="HSL3" s="7"/>
      <c r="HSM3" s="7"/>
      <c r="HSN3" s="7"/>
      <c r="HSO3" s="7"/>
      <c r="HSP3" s="7"/>
      <c r="HSQ3" s="7"/>
      <c r="HSR3" s="7"/>
      <c r="HSS3" s="7"/>
      <c r="HST3" s="7"/>
      <c r="HSU3" s="7"/>
      <c r="HSV3" s="7"/>
      <c r="HSW3" s="7"/>
      <c r="HSX3" s="7"/>
      <c r="HSY3" s="7"/>
      <c r="HSZ3" s="7"/>
      <c r="HTA3" s="7"/>
      <c r="HTB3" s="7"/>
      <c r="HTC3" s="7"/>
      <c r="HTD3" s="7"/>
      <c r="HTE3" s="7"/>
      <c r="HTF3" s="7"/>
      <c r="HTG3" s="7"/>
      <c r="HTH3" s="7"/>
      <c r="HTI3" s="7"/>
      <c r="HTJ3" s="7"/>
      <c r="HTK3" s="7"/>
      <c r="HTL3" s="7"/>
      <c r="HTM3" s="7"/>
      <c r="HTN3" s="7"/>
      <c r="HTO3" s="7"/>
      <c r="HTP3" s="7"/>
      <c r="HTQ3" s="7"/>
      <c r="HTR3" s="7"/>
      <c r="HTS3" s="7"/>
      <c r="HTT3" s="7"/>
      <c r="HTU3" s="7"/>
      <c r="HTV3" s="7"/>
      <c r="HTW3" s="7"/>
      <c r="HTX3" s="7"/>
      <c r="HTY3" s="7"/>
      <c r="HTZ3" s="7"/>
      <c r="HUA3" s="7"/>
      <c r="HUB3" s="7"/>
      <c r="HUC3" s="7"/>
      <c r="HUD3" s="7"/>
      <c r="HUE3" s="7"/>
      <c r="HUF3" s="7"/>
      <c r="HUG3" s="7"/>
      <c r="HUH3" s="7"/>
      <c r="HUI3" s="7"/>
      <c r="HUJ3" s="7"/>
      <c r="HUK3" s="7"/>
      <c r="HUL3" s="7"/>
      <c r="HUM3" s="7"/>
      <c r="HUN3" s="7"/>
      <c r="HUO3" s="7"/>
      <c r="HUP3" s="7"/>
      <c r="HUQ3" s="7"/>
      <c r="HUR3" s="7"/>
      <c r="HUS3" s="7"/>
      <c r="HUT3" s="7"/>
      <c r="HUU3" s="7"/>
      <c r="HUV3" s="7"/>
      <c r="HUW3" s="7"/>
      <c r="HUX3" s="7"/>
      <c r="HUY3" s="7"/>
      <c r="HUZ3" s="7"/>
      <c r="HVA3" s="7"/>
      <c r="HVB3" s="7"/>
      <c r="HVC3" s="7"/>
      <c r="HVD3" s="7"/>
      <c r="HVE3" s="7"/>
      <c r="HVF3" s="7"/>
      <c r="HVG3" s="7"/>
      <c r="HVH3" s="7"/>
      <c r="HVI3" s="7"/>
      <c r="HVJ3" s="7"/>
      <c r="HVK3" s="7"/>
      <c r="HVL3" s="7"/>
      <c r="HVM3" s="7"/>
      <c r="HVN3" s="7"/>
      <c r="HVO3" s="7"/>
      <c r="HVP3" s="7"/>
      <c r="HVQ3" s="7"/>
      <c r="HVR3" s="7"/>
      <c r="HVS3" s="7"/>
      <c r="HVT3" s="7"/>
      <c r="HVU3" s="7"/>
      <c r="HVV3" s="7"/>
      <c r="HVW3" s="7"/>
      <c r="HVX3" s="7"/>
      <c r="HVY3" s="7"/>
      <c r="HVZ3" s="7"/>
      <c r="HWA3" s="7"/>
      <c r="HWB3" s="7"/>
      <c r="HWC3" s="7"/>
      <c r="HWD3" s="7"/>
      <c r="HWE3" s="7"/>
      <c r="HWF3" s="7"/>
      <c r="HWG3" s="7"/>
      <c r="HWH3" s="7"/>
      <c r="HWI3" s="7"/>
      <c r="HWJ3" s="7"/>
      <c r="HWK3" s="7"/>
      <c r="HWL3" s="7"/>
      <c r="HWM3" s="7"/>
      <c r="HWN3" s="7"/>
      <c r="HWO3" s="7"/>
      <c r="HWP3" s="7"/>
      <c r="HWQ3" s="7"/>
      <c r="HWR3" s="7"/>
      <c r="HWS3" s="7"/>
      <c r="HWT3" s="7"/>
      <c r="HWU3" s="7"/>
      <c r="HWV3" s="7"/>
      <c r="HWW3" s="7"/>
      <c r="HWX3" s="7"/>
      <c r="HWY3" s="7"/>
      <c r="HWZ3" s="7"/>
      <c r="HXA3" s="7"/>
      <c r="HXB3" s="7"/>
      <c r="HXC3" s="7"/>
      <c r="HXD3" s="7"/>
      <c r="HXE3" s="7"/>
      <c r="HXF3" s="7"/>
      <c r="HXG3" s="7"/>
      <c r="HXH3" s="7"/>
      <c r="HXI3" s="7"/>
      <c r="HXJ3" s="7"/>
      <c r="HXK3" s="7"/>
      <c r="HXL3" s="7"/>
      <c r="HXM3" s="7"/>
      <c r="HXN3" s="7"/>
      <c r="HXO3" s="7"/>
      <c r="HXP3" s="7"/>
      <c r="HXQ3" s="7"/>
      <c r="HXR3" s="7"/>
      <c r="HXS3" s="7"/>
      <c r="HXT3" s="7"/>
      <c r="HXU3" s="7"/>
      <c r="HXV3" s="7"/>
      <c r="HXW3" s="7"/>
      <c r="HXX3" s="7"/>
      <c r="HXY3" s="7"/>
      <c r="HXZ3" s="7"/>
      <c r="HYA3" s="7"/>
      <c r="HYB3" s="7"/>
      <c r="HYC3" s="7"/>
      <c r="HYD3" s="7"/>
      <c r="HYE3" s="7"/>
      <c r="HYF3" s="7"/>
      <c r="HYG3" s="7"/>
      <c r="HYH3" s="7"/>
      <c r="HYI3" s="7"/>
      <c r="HYJ3" s="7"/>
      <c r="HYK3" s="7"/>
      <c r="HYL3" s="7"/>
      <c r="HYM3" s="7"/>
      <c r="HYN3" s="7"/>
      <c r="HYO3" s="7"/>
      <c r="HYP3" s="7"/>
      <c r="HYQ3" s="7"/>
      <c r="HYR3" s="7"/>
      <c r="HYS3" s="7"/>
      <c r="HYT3" s="7"/>
      <c r="HYU3" s="7"/>
      <c r="HYV3" s="7"/>
      <c r="HYW3" s="7"/>
      <c r="HYX3" s="7"/>
      <c r="HYY3" s="7"/>
      <c r="HYZ3" s="7"/>
      <c r="HZA3" s="7"/>
      <c r="HZB3" s="7"/>
      <c r="HZC3" s="7"/>
      <c r="HZD3" s="7"/>
      <c r="HZE3" s="7"/>
      <c r="HZF3" s="7"/>
      <c r="HZG3" s="7"/>
      <c r="HZH3" s="7"/>
      <c r="HZI3" s="7"/>
      <c r="HZJ3" s="7"/>
      <c r="HZK3" s="7"/>
      <c r="HZL3" s="7"/>
      <c r="HZM3" s="7"/>
      <c r="HZN3" s="7"/>
      <c r="HZO3" s="7"/>
      <c r="HZP3" s="7"/>
      <c r="HZQ3" s="7"/>
      <c r="HZR3" s="7"/>
      <c r="HZS3" s="7"/>
      <c r="HZT3" s="7"/>
      <c r="HZU3" s="7"/>
      <c r="HZV3" s="7"/>
      <c r="HZW3" s="7"/>
      <c r="HZX3" s="7"/>
      <c r="HZY3" s="7"/>
      <c r="HZZ3" s="7"/>
      <c r="IAA3" s="7"/>
      <c r="IAB3" s="7"/>
      <c r="IAC3" s="7"/>
      <c r="IAD3" s="7"/>
      <c r="IAE3" s="7"/>
      <c r="IAF3" s="7"/>
      <c r="IAG3" s="7"/>
      <c r="IAH3" s="7"/>
      <c r="IAI3" s="7"/>
      <c r="IAJ3" s="7"/>
      <c r="IAK3" s="7"/>
      <c r="IAL3" s="7"/>
      <c r="IAM3" s="7"/>
      <c r="IAN3" s="7"/>
      <c r="IAO3" s="7"/>
      <c r="IAP3" s="7"/>
      <c r="IAQ3" s="7"/>
      <c r="IAR3" s="7"/>
      <c r="IAS3" s="7"/>
      <c r="IAT3" s="7"/>
      <c r="IAU3" s="7"/>
      <c r="IAV3" s="7"/>
      <c r="IAW3" s="7"/>
      <c r="IAX3" s="7"/>
      <c r="IAY3" s="7"/>
      <c r="IAZ3" s="7"/>
      <c r="IBA3" s="7"/>
      <c r="IBB3" s="7"/>
      <c r="IBC3" s="7"/>
      <c r="IBD3" s="7"/>
      <c r="IBE3" s="7"/>
      <c r="IBF3" s="7"/>
      <c r="IBG3" s="7"/>
      <c r="IBH3" s="7"/>
      <c r="IBI3" s="7"/>
      <c r="IBJ3" s="7"/>
      <c r="IBK3" s="7"/>
      <c r="IBL3" s="7"/>
      <c r="IBM3" s="7"/>
      <c r="IBN3" s="7"/>
      <c r="IBO3" s="7"/>
      <c r="IBP3" s="7"/>
      <c r="IBQ3" s="7"/>
      <c r="IBR3" s="7"/>
      <c r="IBS3" s="7"/>
      <c r="IBT3" s="7"/>
      <c r="IBU3" s="7"/>
      <c r="IBV3" s="7"/>
      <c r="IBW3" s="7"/>
      <c r="IBX3" s="7"/>
      <c r="IBY3" s="7"/>
      <c r="IBZ3" s="7"/>
      <c r="ICA3" s="7"/>
      <c r="ICB3" s="7"/>
      <c r="ICC3" s="7"/>
      <c r="ICD3" s="7"/>
      <c r="ICE3" s="7"/>
      <c r="ICF3" s="7"/>
      <c r="ICG3" s="7"/>
      <c r="ICH3" s="7"/>
      <c r="ICI3" s="7"/>
      <c r="ICJ3" s="7"/>
      <c r="ICK3" s="7"/>
      <c r="ICL3" s="7"/>
      <c r="ICM3" s="7"/>
      <c r="ICN3" s="7"/>
      <c r="ICO3" s="7"/>
      <c r="ICP3" s="7"/>
      <c r="ICQ3" s="7"/>
      <c r="ICR3" s="7"/>
      <c r="ICS3" s="7"/>
      <c r="ICT3" s="7"/>
      <c r="ICU3" s="7"/>
      <c r="ICV3" s="7"/>
      <c r="ICW3" s="7"/>
      <c r="ICX3" s="7"/>
      <c r="ICY3" s="7"/>
      <c r="ICZ3" s="7"/>
      <c r="IDA3" s="7"/>
      <c r="IDB3" s="7"/>
      <c r="IDC3" s="7"/>
      <c r="IDD3" s="7"/>
      <c r="IDE3" s="7"/>
      <c r="IDF3" s="7"/>
      <c r="IDG3" s="7"/>
      <c r="IDH3" s="7"/>
      <c r="IDI3" s="7"/>
      <c r="IDJ3" s="7"/>
      <c r="IDK3" s="7"/>
      <c r="IDL3" s="7"/>
      <c r="IDM3" s="7"/>
      <c r="IDN3" s="7"/>
      <c r="IDO3" s="7"/>
      <c r="IDP3" s="7"/>
      <c r="IDQ3" s="7"/>
      <c r="IDR3" s="7"/>
      <c r="IDS3" s="7"/>
      <c r="IDT3" s="7"/>
      <c r="IDU3" s="7"/>
      <c r="IDV3" s="7"/>
      <c r="IDW3" s="7"/>
      <c r="IDX3" s="7"/>
      <c r="IDY3" s="7"/>
      <c r="IDZ3" s="7"/>
      <c r="IEA3" s="7"/>
      <c r="IEB3" s="7"/>
      <c r="IEC3" s="7"/>
      <c r="IED3" s="7"/>
      <c r="IEE3" s="7"/>
      <c r="IEF3" s="7"/>
      <c r="IEG3" s="7"/>
      <c r="IEH3" s="7"/>
      <c r="IEI3" s="7"/>
      <c r="IEJ3" s="7"/>
      <c r="IEK3" s="7"/>
      <c r="IEL3" s="7"/>
      <c r="IEM3" s="7"/>
      <c r="IEN3" s="7"/>
      <c r="IEO3" s="7"/>
      <c r="IEP3" s="7"/>
      <c r="IEQ3" s="7"/>
      <c r="IER3" s="7"/>
      <c r="IES3" s="7"/>
      <c r="IET3" s="7"/>
      <c r="IEU3" s="7"/>
      <c r="IEV3" s="7"/>
      <c r="IEW3" s="7"/>
      <c r="IEX3" s="7"/>
      <c r="IEY3" s="7"/>
      <c r="IEZ3" s="7"/>
      <c r="IFA3" s="7"/>
      <c r="IFB3" s="7"/>
      <c r="IFC3" s="7"/>
      <c r="IFD3" s="7"/>
      <c r="IFE3" s="7"/>
      <c r="IFF3" s="7"/>
      <c r="IFG3" s="7"/>
      <c r="IFH3" s="7"/>
      <c r="IFI3" s="7"/>
      <c r="IFJ3" s="7"/>
      <c r="IFK3" s="7"/>
      <c r="IFL3" s="7"/>
      <c r="IFM3" s="7"/>
      <c r="IFN3" s="7"/>
      <c r="IFO3" s="7"/>
      <c r="IFP3" s="7"/>
      <c r="IFQ3" s="7"/>
      <c r="IFR3" s="7"/>
      <c r="IFS3" s="7"/>
      <c r="IFT3" s="7"/>
      <c r="IFU3" s="7"/>
      <c r="IFV3" s="7"/>
      <c r="IFW3" s="7"/>
      <c r="IFX3" s="7"/>
      <c r="IFY3" s="7"/>
      <c r="IFZ3" s="7"/>
      <c r="IGA3" s="7"/>
      <c r="IGB3" s="7"/>
      <c r="IGC3" s="7"/>
      <c r="IGD3" s="7"/>
      <c r="IGE3" s="7"/>
      <c r="IGF3" s="7"/>
      <c r="IGG3" s="7"/>
      <c r="IGH3" s="7"/>
      <c r="IGI3" s="7"/>
      <c r="IGJ3" s="7"/>
      <c r="IGK3" s="7"/>
      <c r="IGL3" s="7"/>
      <c r="IGM3" s="7"/>
      <c r="IGN3" s="7"/>
      <c r="IGO3" s="7"/>
      <c r="IGP3" s="7"/>
      <c r="IGQ3" s="7"/>
      <c r="IGR3" s="7"/>
      <c r="IGS3" s="7"/>
      <c r="IGT3" s="7"/>
      <c r="IGU3" s="7"/>
      <c r="IGV3" s="7"/>
      <c r="IGW3" s="7"/>
      <c r="IGX3" s="7"/>
      <c r="IGY3" s="7"/>
      <c r="IGZ3" s="7"/>
      <c r="IHA3" s="7"/>
      <c r="IHB3" s="7"/>
      <c r="IHC3" s="7"/>
      <c r="IHD3" s="7"/>
      <c r="IHE3" s="7"/>
      <c r="IHF3" s="7"/>
      <c r="IHG3" s="7"/>
      <c r="IHH3" s="7"/>
      <c r="IHI3" s="7"/>
      <c r="IHJ3" s="7"/>
      <c r="IHK3" s="7"/>
      <c r="IHL3" s="7"/>
      <c r="IHM3" s="7"/>
      <c r="IHN3" s="7"/>
      <c r="IHO3" s="7"/>
      <c r="IHP3" s="7"/>
      <c r="IHQ3" s="7"/>
      <c r="IHR3" s="7"/>
      <c r="IHS3" s="7"/>
      <c r="IHT3" s="7"/>
      <c r="IHU3" s="7"/>
      <c r="IHV3" s="7"/>
      <c r="IHW3" s="7"/>
      <c r="IHX3" s="7"/>
      <c r="IHY3" s="7"/>
      <c r="IHZ3" s="7"/>
      <c r="IIA3" s="7"/>
      <c r="IIB3" s="7"/>
      <c r="IIC3" s="7"/>
      <c r="IID3" s="7"/>
      <c r="IIE3" s="7"/>
      <c r="IIF3" s="7"/>
      <c r="IIG3" s="7"/>
      <c r="IIH3" s="7"/>
      <c r="III3" s="7"/>
      <c r="IIJ3" s="7"/>
      <c r="IIK3" s="7"/>
      <c r="IIL3" s="7"/>
      <c r="IIM3" s="7"/>
      <c r="IIN3" s="7"/>
      <c r="IIO3" s="7"/>
      <c r="IIP3" s="7"/>
      <c r="IIQ3" s="7"/>
      <c r="IIR3" s="7"/>
      <c r="IIS3" s="7"/>
      <c r="IIT3" s="7"/>
      <c r="IIU3" s="7"/>
      <c r="IIV3" s="7"/>
      <c r="IIW3" s="7"/>
      <c r="IIX3" s="7"/>
      <c r="IIY3" s="7"/>
      <c r="IIZ3" s="7"/>
      <c r="IJA3" s="7"/>
      <c r="IJB3" s="7"/>
      <c r="IJC3" s="7"/>
      <c r="IJD3" s="7"/>
      <c r="IJE3" s="7"/>
      <c r="IJF3" s="7"/>
      <c r="IJG3" s="7"/>
      <c r="IJH3" s="7"/>
      <c r="IJI3" s="7"/>
      <c r="IJJ3" s="7"/>
      <c r="IJK3" s="7"/>
      <c r="IJL3" s="7"/>
      <c r="IJM3" s="7"/>
      <c r="IJN3" s="7"/>
      <c r="IJO3" s="7"/>
      <c r="IJP3" s="7"/>
      <c r="IJQ3" s="7"/>
      <c r="IJR3" s="7"/>
      <c r="IJS3" s="7"/>
      <c r="IJT3" s="7"/>
      <c r="IJU3" s="7"/>
      <c r="IJV3" s="7"/>
      <c r="IJW3" s="7"/>
      <c r="IJX3" s="7"/>
      <c r="IJY3" s="7"/>
      <c r="IJZ3" s="7"/>
      <c r="IKA3" s="7"/>
      <c r="IKB3" s="7"/>
      <c r="IKC3" s="7"/>
      <c r="IKD3" s="7"/>
      <c r="IKE3" s="7"/>
      <c r="IKF3" s="7"/>
      <c r="IKG3" s="7"/>
      <c r="IKH3" s="7"/>
      <c r="IKI3" s="7"/>
      <c r="IKJ3" s="7"/>
      <c r="IKK3" s="7"/>
      <c r="IKL3" s="7"/>
      <c r="IKM3" s="7"/>
      <c r="IKN3" s="7"/>
      <c r="IKO3" s="7"/>
      <c r="IKP3" s="7"/>
      <c r="IKQ3" s="7"/>
      <c r="IKR3" s="7"/>
      <c r="IKS3" s="7"/>
      <c r="IKT3" s="7"/>
      <c r="IKU3" s="7"/>
      <c r="IKV3" s="7"/>
      <c r="IKW3" s="7"/>
      <c r="IKX3" s="7"/>
      <c r="IKY3" s="7"/>
      <c r="IKZ3" s="7"/>
      <c r="ILA3" s="7"/>
      <c r="ILB3" s="7"/>
      <c r="ILC3" s="7"/>
      <c r="ILD3" s="7"/>
      <c r="ILE3" s="7"/>
      <c r="ILF3" s="7"/>
      <c r="ILG3" s="7"/>
      <c r="ILH3" s="7"/>
      <c r="ILI3" s="7"/>
      <c r="ILJ3" s="7"/>
      <c r="ILK3" s="7"/>
      <c r="ILL3" s="7"/>
      <c r="ILM3" s="7"/>
      <c r="ILN3" s="7"/>
      <c r="ILO3" s="7"/>
      <c r="ILP3" s="7"/>
      <c r="ILQ3" s="7"/>
      <c r="ILR3" s="7"/>
      <c r="ILS3" s="7"/>
      <c r="ILT3" s="7"/>
      <c r="ILU3" s="7"/>
      <c r="ILV3" s="7"/>
      <c r="ILW3" s="7"/>
      <c r="ILX3" s="7"/>
      <c r="ILY3" s="7"/>
      <c r="ILZ3" s="7"/>
      <c r="IMA3" s="7"/>
      <c r="IMB3" s="7"/>
      <c r="IMC3" s="7"/>
      <c r="IMD3" s="7"/>
      <c r="IME3" s="7"/>
      <c r="IMF3" s="7"/>
      <c r="IMG3" s="7"/>
      <c r="IMH3" s="7"/>
      <c r="IMI3" s="7"/>
      <c r="IMJ3" s="7"/>
      <c r="IMK3" s="7"/>
      <c r="IML3" s="7"/>
      <c r="IMM3" s="7"/>
      <c r="IMN3" s="7"/>
      <c r="IMO3" s="7"/>
      <c r="IMP3" s="7"/>
      <c r="IMQ3" s="7"/>
      <c r="IMR3" s="7"/>
      <c r="IMS3" s="7"/>
      <c r="IMT3" s="7"/>
      <c r="IMU3" s="7"/>
      <c r="IMV3" s="7"/>
      <c r="IMW3" s="7"/>
      <c r="IMX3" s="7"/>
      <c r="IMY3" s="7"/>
      <c r="IMZ3" s="7"/>
      <c r="INA3" s="7"/>
      <c r="INB3" s="7"/>
      <c r="INC3" s="7"/>
      <c r="IND3" s="7"/>
      <c r="INE3" s="7"/>
      <c r="INF3" s="7"/>
      <c r="ING3" s="7"/>
      <c r="INH3" s="7"/>
      <c r="INI3" s="7"/>
      <c r="INJ3" s="7"/>
      <c r="INK3" s="7"/>
      <c r="INL3" s="7"/>
      <c r="INM3" s="7"/>
      <c r="INN3" s="7"/>
      <c r="INO3" s="7"/>
      <c r="INP3" s="7"/>
      <c r="INQ3" s="7"/>
      <c r="INR3" s="7"/>
      <c r="INS3" s="7"/>
      <c r="INT3" s="7"/>
      <c r="INU3" s="7"/>
      <c r="INV3" s="7"/>
      <c r="INW3" s="7"/>
      <c r="INX3" s="7"/>
      <c r="INY3" s="7"/>
      <c r="INZ3" s="7"/>
      <c r="IOA3" s="7"/>
      <c r="IOB3" s="7"/>
      <c r="IOC3" s="7"/>
      <c r="IOD3" s="7"/>
      <c r="IOE3" s="7"/>
      <c r="IOF3" s="7"/>
      <c r="IOG3" s="7"/>
      <c r="IOH3" s="7"/>
      <c r="IOI3" s="7"/>
      <c r="IOJ3" s="7"/>
      <c r="IOK3" s="7"/>
      <c r="IOL3" s="7"/>
      <c r="IOM3" s="7"/>
      <c r="ION3" s="7"/>
      <c r="IOO3" s="7"/>
      <c r="IOP3" s="7"/>
      <c r="IOQ3" s="7"/>
      <c r="IOR3" s="7"/>
      <c r="IOS3" s="7"/>
      <c r="IOT3" s="7"/>
      <c r="IOU3" s="7"/>
      <c r="IOV3" s="7"/>
      <c r="IOW3" s="7"/>
      <c r="IOX3" s="7"/>
      <c r="IOY3" s="7"/>
      <c r="IOZ3" s="7"/>
      <c r="IPA3" s="7"/>
      <c r="IPB3" s="7"/>
      <c r="IPC3" s="7"/>
      <c r="IPD3" s="7"/>
      <c r="IPE3" s="7"/>
      <c r="IPF3" s="7"/>
      <c r="IPG3" s="7"/>
      <c r="IPH3" s="7"/>
      <c r="IPI3" s="7"/>
      <c r="IPJ3" s="7"/>
      <c r="IPK3" s="7"/>
      <c r="IPL3" s="7"/>
      <c r="IPM3" s="7"/>
      <c r="IPN3" s="7"/>
      <c r="IPO3" s="7"/>
      <c r="IPP3" s="7"/>
      <c r="IPQ3" s="7"/>
      <c r="IPR3" s="7"/>
      <c r="IPS3" s="7"/>
      <c r="IPT3" s="7"/>
      <c r="IPU3" s="7"/>
      <c r="IPV3" s="7"/>
      <c r="IPW3" s="7"/>
      <c r="IPX3" s="7"/>
      <c r="IPY3" s="7"/>
      <c r="IPZ3" s="7"/>
      <c r="IQA3" s="7"/>
      <c r="IQB3" s="7"/>
      <c r="IQC3" s="7"/>
      <c r="IQD3" s="7"/>
      <c r="IQE3" s="7"/>
      <c r="IQF3" s="7"/>
      <c r="IQG3" s="7"/>
      <c r="IQH3" s="7"/>
      <c r="IQI3" s="7"/>
      <c r="IQJ3" s="7"/>
      <c r="IQK3" s="7"/>
      <c r="IQL3" s="7"/>
      <c r="IQM3" s="7"/>
      <c r="IQN3" s="7"/>
      <c r="IQO3" s="7"/>
      <c r="IQP3" s="7"/>
      <c r="IQQ3" s="7"/>
      <c r="IQR3" s="7"/>
      <c r="IQS3" s="7"/>
      <c r="IQT3" s="7"/>
      <c r="IQU3" s="7"/>
      <c r="IQV3" s="7"/>
      <c r="IQW3" s="7"/>
      <c r="IQX3" s="7"/>
      <c r="IQY3" s="7"/>
      <c r="IQZ3" s="7"/>
      <c r="IRA3" s="7"/>
      <c r="IRB3" s="7"/>
      <c r="IRC3" s="7"/>
      <c r="IRD3" s="7"/>
      <c r="IRE3" s="7"/>
      <c r="IRF3" s="7"/>
      <c r="IRG3" s="7"/>
      <c r="IRH3" s="7"/>
      <c r="IRI3" s="7"/>
      <c r="IRJ3" s="7"/>
      <c r="IRK3" s="7"/>
      <c r="IRL3" s="7"/>
      <c r="IRM3" s="7"/>
      <c r="IRN3" s="7"/>
      <c r="IRO3" s="7"/>
      <c r="IRP3" s="7"/>
      <c r="IRQ3" s="7"/>
      <c r="IRR3" s="7"/>
      <c r="IRS3" s="7"/>
      <c r="IRT3" s="7"/>
      <c r="IRU3" s="7"/>
      <c r="IRV3" s="7"/>
      <c r="IRW3" s="7"/>
      <c r="IRX3" s="7"/>
      <c r="IRY3" s="7"/>
      <c r="IRZ3" s="7"/>
      <c r="ISA3" s="7"/>
      <c r="ISB3" s="7"/>
      <c r="ISC3" s="7"/>
      <c r="ISD3" s="7"/>
      <c r="ISE3" s="7"/>
      <c r="ISF3" s="7"/>
      <c r="ISG3" s="7"/>
      <c r="ISH3" s="7"/>
      <c r="ISI3" s="7"/>
      <c r="ISJ3" s="7"/>
      <c r="ISK3" s="7"/>
      <c r="ISL3" s="7"/>
      <c r="ISM3" s="7"/>
      <c r="ISN3" s="7"/>
      <c r="ISO3" s="7"/>
      <c r="ISP3" s="7"/>
      <c r="ISQ3" s="7"/>
      <c r="ISR3" s="7"/>
      <c r="ISS3" s="7"/>
      <c r="IST3" s="7"/>
      <c r="ISU3" s="7"/>
      <c r="ISV3" s="7"/>
      <c r="ISW3" s="7"/>
      <c r="ISX3" s="7"/>
      <c r="ISY3" s="7"/>
      <c r="ISZ3" s="7"/>
      <c r="ITA3" s="7"/>
      <c r="ITB3" s="7"/>
      <c r="ITC3" s="7"/>
      <c r="ITD3" s="7"/>
      <c r="ITE3" s="7"/>
      <c r="ITF3" s="7"/>
      <c r="ITG3" s="7"/>
      <c r="ITH3" s="7"/>
      <c r="ITI3" s="7"/>
      <c r="ITJ3" s="7"/>
      <c r="ITK3" s="7"/>
      <c r="ITL3" s="7"/>
      <c r="ITM3" s="7"/>
      <c r="ITN3" s="7"/>
      <c r="ITO3" s="7"/>
      <c r="ITP3" s="7"/>
      <c r="ITQ3" s="7"/>
      <c r="ITR3" s="7"/>
      <c r="ITS3" s="7"/>
      <c r="ITT3" s="7"/>
      <c r="ITU3" s="7"/>
      <c r="ITV3" s="7"/>
      <c r="ITW3" s="7"/>
      <c r="ITX3" s="7"/>
      <c r="ITY3" s="7"/>
      <c r="ITZ3" s="7"/>
      <c r="IUA3" s="7"/>
      <c r="IUB3" s="7"/>
      <c r="IUC3" s="7"/>
      <c r="IUD3" s="7"/>
      <c r="IUE3" s="7"/>
      <c r="IUF3" s="7"/>
      <c r="IUG3" s="7"/>
      <c r="IUH3" s="7"/>
      <c r="IUI3" s="7"/>
      <c r="IUJ3" s="7"/>
      <c r="IUK3" s="7"/>
      <c r="IUL3" s="7"/>
      <c r="IUM3" s="7"/>
      <c r="IUN3" s="7"/>
      <c r="IUO3" s="7"/>
      <c r="IUP3" s="7"/>
      <c r="IUQ3" s="7"/>
      <c r="IUR3" s="7"/>
      <c r="IUS3" s="7"/>
      <c r="IUT3" s="7"/>
      <c r="IUU3" s="7"/>
      <c r="IUV3" s="7"/>
      <c r="IUW3" s="7"/>
      <c r="IUX3" s="7"/>
      <c r="IUY3" s="7"/>
      <c r="IUZ3" s="7"/>
      <c r="IVA3" s="7"/>
      <c r="IVB3" s="7"/>
      <c r="IVC3" s="7"/>
      <c r="IVD3" s="7"/>
      <c r="IVE3" s="7"/>
      <c r="IVF3" s="7"/>
      <c r="IVG3" s="7"/>
      <c r="IVH3" s="7"/>
      <c r="IVI3" s="7"/>
      <c r="IVJ3" s="7"/>
      <c r="IVK3" s="7"/>
      <c r="IVL3" s="7"/>
      <c r="IVM3" s="7"/>
      <c r="IVN3" s="7"/>
      <c r="IVO3" s="7"/>
      <c r="IVP3" s="7"/>
      <c r="IVQ3" s="7"/>
      <c r="IVR3" s="7"/>
      <c r="IVS3" s="7"/>
      <c r="IVT3" s="7"/>
      <c r="IVU3" s="7"/>
      <c r="IVV3" s="7"/>
      <c r="IVW3" s="7"/>
      <c r="IVX3" s="7"/>
      <c r="IVY3" s="7"/>
      <c r="IVZ3" s="7"/>
      <c r="IWA3" s="7"/>
      <c r="IWB3" s="7"/>
      <c r="IWC3" s="7"/>
      <c r="IWD3" s="7"/>
      <c r="IWE3" s="7"/>
      <c r="IWF3" s="7"/>
      <c r="IWG3" s="7"/>
      <c r="IWH3" s="7"/>
      <c r="IWI3" s="7"/>
      <c r="IWJ3" s="7"/>
      <c r="IWK3" s="7"/>
      <c r="IWL3" s="7"/>
      <c r="IWM3" s="7"/>
      <c r="IWN3" s="7"/>
      <c r="IWO3" s="7"/>
      <c r="IWP3" s="7"/>
      <c r="IWQ3" s="7"/>
      <c r="IWR3" s="7"/>
      <c r="IWS3" s="7"/>
      <c r="IWT3" s="7"/>
      <c r="IWU3" s="7"/>
      <c r="IWV3" s="7"/>
      <c r="IWW3" s="7"/>
      <c r="IWX3" s="7"/>
      <c r="IWY3" s="7"/>
      <c r="IWZ3" s="7"/>
      <c r="IXA3" s="7"/>
      <c r="IXB3" s="7"/>
      <c r="IXC3" s="7"/>
      <c r="IXD3" s="7"/>
      <c r="IXE3" s="7"/>
      <c r="IXF3" s="7"/>
      <c r="IXG3" s="7"/>
      <c r="IXH3" s="7"/>
      <c r="IXI3" s="7"/>
      <c r="IXJ3" s="7"/>
      <c r="IXK3" s="7"/>
      <c r="IXL3" s="7"/>
      <c r="IXM3" s="7"/>
      <c r="IXN3" s="7"/>
      <c r="IXO3" s="7"/>
      <c r="IXP3" s="7"/>
      <c r="IXQ3" s="7"/>
      <c r="IXR3" s="7"/>
      <c r="IXS3" s="7"/>
      <c r="IXT3" s="7"/>
      <c r="IXU3" s="7"/>
      <c r="IXV3" s="7"/>
      <c r="IXW3" s="7"/>
      <c r="IXX3" s="7"/>
      <c r="IXY3" s="7"/>
      <c r="IXZ3" s="7"/>
      <c r="IYA3" s="7"/>
      <c r="IYB3" s="7"/>
      <c r="IYC3" s="7"/>
      <c r="IYD3" s="7"/>
      <c r="IYE3" s="7"/>
      <c r="IYF3" s="7"/>
      <c r="IYG3" s="7"/>
      <c r="IYH3" s="7"/>
      <c r="IYI3" s="7"/>
      <c r="IYJ3" s="7"/>
      <c r="IYK3" s="7"/>
      <c r="IYL3" s="7"/>
      <c r="IYM3" s="7"/>
      <c r="IYN3" s="7"/>
      <c r="IYO3" s="7"/>
      <c r="IYP3" s="7"/>
      <c r="IYQ3" s="7"/>
      <c r="IYR3" s="7"/>
      <c r="IYS3" s="7"/>
      <c r="IYT3" s="7"/>
      <c r="IYU3" s="7"/>
      <c r="IYV3" s="7"/>
      <c r="IYW3" s="7"/>
      <c r="IYX3" s="7"/>
      <c r="IYY3" s="7"/>
      <c r="IYZ3" s="7"/>
      <c r="IZA3" s="7"/>
      <c r="IZB3" s="7"/>
      <c r="IZC3" s="7"/>
      <c r="IZD3" s="7"/>
      <c r="IZE3" s="7"/>
      <c r="IZF3" s="7"/>
      <c r="IZG3" s="7"/>
      <c r="IZH3" s="7"/>
      <c r="IZI3" s="7"/>
      <c r="IZJ3" s="7"/>
      <c r="IZK3" s="7"/>
      <c r="IZL3" s="7"/>
      <c r="IZM3" s="7"/>
      <c r="IZN3" s="7"/>
      <c r="IZO3" s="7"/>
      <c r="IZP3" s="7"/>
      <c r="IZQ3" s="7"/>
      <c r="IZR3" s="7"/>
      <c r="IZS3" s="7"/>
      <c r="IZT3" s="7"/>
      <c r="IZU3" s="7"/>
      <c r="IZV3" s="7"/>
      <c r="IZW3" s="7"/>
      <c r="IZX3" s="7"/>
      <c r="IZY3" s="7"/>
      <c r="IZZ3" s="7"/>
      <c r="JAA3" s="7"/>
      <c r="JAB3" s="7"/>
      <c r="JAC3" s="7"/>
      <c r="JAD3" s="7"/>
      <c r="JAE3" s="7"/>
      <c r="JAF3" s="7"/>
      <c r="JAG3" s="7"/>
      <c r="JAH3" s="7"/>
      <c r="JAI3" s="7"/>
      <c r="JAJ3" s="7"/>
      <c r="JAK3" s="7"/>
      <c r="JAL3" s="7"/>
      <c r="JAM3" s="7"/>
      <c r="JAN3" s="7"/>
      <c r="JAO3" s="7"/>
      <c r="JAP3" s="7"/>
      <c r="JAQ3" s="7"/>
      <c r="JAR3" s="7"/>
      <c r="JAS3" s="7"/>
      <c r="JAT3" s="7"/>
      <c r="JAU3" s="7"/>
      <c r="JAV3" s="7"/>
      <c r="JAW3" s="7"/>
      <c r="JAX3" s="7"/>
      <c r="JAY3" s="7"/>
      <c r="JAZ3" s="7"/>
      <c r="JBA3" s="7"/>
      <c r="JBB3" s="7"/>
      <c r="JBC3" s="7"/>
      <c r="JBD3" s="7"/>
      <c r="JBE3" s="7"/>
      <c r="JBF3" s="7"/>
      <c r="JBG3" s="7"/>
      <c r="JBH3" s="7"/>
      <c r="JBI3" s="7"/>
      <c r="JBJ3" s="7"/>
      <c r="JBK3" s="7"/>
      <c r="JBL3" s="7"/>
      <c r="JBM3" s="7"/>
      <c r="JBN3" s="7"/>
      <c r="JBO3" s="7"/>
      <c r="JBP3" s="7"/>
      <c r="JBQ3" s="7"/>
      <c r="JBR3" s="7"/>
      <c r="JBS3" s="7"/>
      <c r="JBT3" s="7"/>
      <c r="JBU3" s="7"/>
      <c r="JBV3" s="7"/>
      <c r="JBW3" s="7"/>
      <c r="JBX3" s="7"/>
      <c r="JBY3" s="7"/>
      <c r="JBZ3" s="7"/>
      <c r="JCA3" s="7"/>
      <c r="JCB3" s="7"/>
      <c r="JCC3" s="7"/>
      <c r="JCD3" s="7"/>
      <c r="JCE3" s="7"/>
      <c r="JCF3" s="7"/>
      <c r="JCG3" s="7"/>
      <c r="JCH3" s="7"/>
      <c r="JCI3" s="7"/>
      <c r="JCJ3" s="7"/>
      <c r="JCK3" s="7"/>
      <c r="JCL3" s="7"/>
      <c r="JCM3" s="7"/>
      <c r="JCN3" s="7"/>
      <c r="JCO3" s="7"/>
      <c r="JCP3" s="7"/>
      <c r="JCQ3" s="7"/>
      <c r="JCR3" s="7"/>
      <c r="JCS3" s="7"/>
      <c r="JCT3" s="7"/>
      <c r="JCU3" s="7"/>
      <c r="JCV3" s="7"/>
      <c r="JCW3" s="7"/>
      <c r="JCX3" s="7"/>
      <c r="JCY3" s="7"/>
      <c r="JCZ3" s="7"/>
      <c r="JDA3" s="7"/>
      <c r="JDB3" s="7"/>
      <c r="JDC3" s="7"/>
      <c r="JDD3" s="7"/>
      <c r="JDE3" s="7"/>
      <c r="JDF3" s="7"/>
      <c r="JDG3" s="7"/>
      <c r="JDH3" s="7"/>
      <c r="JDI3" s="7"/>
      <c r="JDJ3" s="7"/>
      <c r="JDK3" s="7"/>
      <c r="JDL3" s="7"/>
      <c r="JDM3" s="7"/>
      <c r="JDN3" s="7"/>
      <c r="JDO3" s="7"/>
      <c r="JDP3" s="7"/>
      <c r="JDQ3" s="7"/>
      <c r="JDR3" s="7"/>
      <c r="JDS3" s="7"/>
      <c r="JDT3" s="7"/>
      <c r="JDU3" s="7"/>
      <c r="JDV3" s="7"/>
      <c r="JDW3" s="7"/>
      <c r="JDX3" s="7"/>
      <c r="JDY3" s="7"/>
      <c r="JDZ3" s="7"/>
      <c r="JEA3" s="7"/>
      <c r="JEB3" s="7"/>
      <c r="JEC3" s="7"/>
      <c r="JED3" s="7"/>
      <c r="JEE3" s="7"/>
      <c r="JEF3" s="7"/>
      <c r="JEG3" s="7"/>
      <c r="JEH3" s="7"/>
      <c r="JEI3" s="7"/>
      <c r="JEJ3" s="7"/>
      <c r="JEK3" s="7"/>
      <c r="JEL3" s="7"/>
      <c r="JEM3" s="7"/>
      <c r="JEN3" s="7"/>
      <c r="JEO3" s="7"/>
      <c r="JEP3" s="7"/>
      <c r="JEQ3" s="7"/>
      <c r="JER3" s="7"/>
      <c r="JES3" s="7"/>
      <c r="JET3" s="7"/>
      <c r="JEU3" s="7"/>
      <c r="JEV3" s="7"/>
      <c r="JEW3" s="7"/>
      <c r="JEX3" s="7"/>
      <c r="JEY3" s="7"/>
      <c r="JEZ3" s="7"/>
      <c r="JFA3" s="7"/>
      <c r="JFB3" s="7"/>
      <c r="JFC3" s="7"/>
      <c r="JFD3" s="7"/>
      <c r="JFE3" s="7"/>
      <c r="JFF3" s="7"/>
      <c r="JFG3" s="7"/>
      <c r="JFH3" s="7"/>
      <c r="JFI3" s="7"/>
      <c r="JFJ3" s="7"/>
      <c r="JFK3" s="7"/>
      <c r="JFL3" s="7"/>
      <c r="JFM3" s="7"/>
      <c r="JFN3" s="7"/>
      <c r="JFO3" s="7"/>
      <c r="JFP3" s="7"/>
      <c r="JFQ3" s="7"/>
      <c r="JFR3" s="7"/>
      <c r="JFS3" s="7"/>
      <c r="JFT3" s="7"/>
      <c r="JFU3" s="7"/>
      <c r="JFV3" s="7"/>
      <c r="JFW3" s="7"/>
      <c r="JFX3" s="7"/>
      <c r="JFY3" s="7"/>
      <c r="JFZ3" s="7"/>
      <c r="JGA3" s="7"/>
      <c r="JGB3" s="7"/>
      <c r="JGC3" s="7"/>
      <c r="JGD3" s="7"/>
      <c r="JGE3" s="7"/>
      <c r="JGF3" s="7"/>
      <c r="JGG3" s="7"/>
      <c r="JGH3" s="7"/>
      <c r="JGI3" s="7"/>
      <c r="JGJ3" s="7"/>
      <c r="JGK3" s="7"/>
      <c r="JGL3" s="7"/>
      <c r="JGM3" s="7"/>
      <c r="JGN3" s="7"/>
      <c r="JGO3" s="7"/>
      <c r="JGP3" s="7"/>
      <c r="JGQ3" s="7"/>
      <c r="JGR3" s="7"/>
      <c r="JGS3" s="7"/>
      <c r="JGT3" s="7"/>
      <c r="JGU3" s="7"/>
      <c r="JGV3" s="7"/>
      <c r="JGW3" s="7"/>
      <c r="JGX3" s="7"/>
      <c r="JGY3" s="7"/>
      <c r="JGZ3" s="7"/>
      <c r="JHA3" s="7"/>
      <c r="JHB3" s="7"/>
      <c r="JHC3" s="7"/>
      <c r="JHD3" s="7"/>
      <c r="JHE3" s="7"/>
      <c r="JHF3" s="7"/>
      <c r="JHG3" s="7"/>
      <c r="JHH3" s="7"/>
      <c r="JHI3" s="7"/>
      <c r="JHJ3" s="7"/>
      <c r="JHK3" s="7"/>
      <c r="JHL3" s="7"/>
      <c r="JHM3" s="7"/>
      <c r="JHN3" s="7"/>
      <c r="JHO3" s="7"/>
      <c r="JHP3" s="7"/>
      <c r="JHQ3" s="7"/>
      <c r="JHR3" s="7"/>
      <c r="JHS3" s="7"/>
      <c r="JHT3" s="7"/>
      <c r="JHU3" s="7"/>
      <c r="JHV3" s="7"/>
      <c r="JHW3" s="7"/>
      <c r="JHX3" s="7"/>
      <c r="JHY3" s="7"/>
      <c r="JHZ3" s="7"/>
      <c r="JIA3" s="7"/>
      <c r="JIB3" s="7"/>
      <c r="JIC3" s="7"/>
      <c r="JID3" s="7"/>
      <c r="JIE3" s="7"/>
      <c r="JIF3" s="7"/>
      <c r="JIG3" s="7"/>
      <c r="JIH3" s="7"/>
      <c r="JII3" s="7"/>
      <c r="JIJ3" s="7"/>
      <c r="JIK3" s="7"/>
      <c r="JIL3" s="7"/>
      <c r="JIM3" s="7"/>
      <c r="JIN3" s="7"/>
      <c r="JIO3" s="7"/>
      <c r="JIP3" s="7"/>
      <c r="JIQ3" s="7"/>
      <c r="JIR3" s="7"/>
      <c r="JIS3" s="7"/>
      <c r="JIT3" s="7"/>
      <c r="JIU3" s="7"/>
      <c r="JIV3" s="7"/>
      <c r="JIW3" s="7"/>
      <c r="JIX3" s="7"/>
      <c r="JIY3" s="7"/>
      <c r="JIZ3" s="7"/>
      <c r="JJA3" s="7"/>
      <c r="JJB3" s="7"/>
      <c r="JJC3" s="7"/>
      <c r="JJD3" s="7"/>
      <c r="JJE3" s="7"/>
      <c r="JJF3" s="7"/>
      <c r="JJG3" s="7"/>
      <c r="JJH3" s="7"/>
      <c r="JJI3" s="7"/>
      <c r="JJJ3" s="7"/>
      <c r="JJK3" s="7"/>
      <c r="JJL3" s="7"/>
      <c r="JJM3" s="7"/>
      <c r="JJN3" s="7"/>
      <c r="JJO3" s="7"/>
      <c r="JJP3" s="7"/>
      <c r="JJQ3" s="7"/>
      <c r="JJR3" s="7"/>
      <c r="JJS3" s="7"/>
      <c r="JJT3" s="7"/>
      <c r="JJU3" s="7"/>
      <c r="JJV3" s="7"/>
      <c r="JJW3" s="7"/>
      <c r="JJX3" s="7"/>
      <c r="JJY3" s="7"/>
      <c r="JJZ3" s="7"/>
      <c r="JKA3" s="7"/>
      <c r="JKB3" s="7"/>
      <c r="JKC3" s="7"/>
      <c r="JKD3" s="7"/>
      <c r="JKE3" s="7"/>
      <c r="JKF3" s="7"/>
      <c r="JKG3" s="7"/>
      <c r="JKH3" s="7"/>
      <c r="JKI3" s="7"/>
      <c r="JKJ3" s="7"/>
      <c r="JKK3" s="7"/>
      <c r="JKL3" s="7"/>
      <c r="JKM3" s="7"/>
      <c r="JKN3" s="7"/>
      <c r="JKO3" s="7"/>
      <c r="JKP3" s="7"/>
      <c r="JKQ3" s="7"/>
      <c r="JKR3" s="7"/>
      <c r="JKS3" s="7"/>
      <c r="JKT3" s="7"/>
      <c r="JKU3" s="7"/>
      <c r="JKV3" s="7"/>
      <c r="JKW3" s="7"/>
      <c r="JKX3" s="7"/>
      <c r="JKY3" s="7"/>
      <c r="JKZ3" s="7"/>
      <c r="JLA3" s="7"/>
      <c r="JLB3" s="7"/>
      <c r="JLC3" s="7"/>
      <c r="JLD3" s="7"/>
      <c r="JLE3" s="7"/>
      <c r="JLF3" s="7"/>
      <c r="JLG3" s="7"/>
      <c r="JLH3" s="7"/>
      <c r="JLI3" s="7"/>
      <c r="JLJ3" s="7"/>
      <c r="JLK3" s="7"/>
      <c r="JLL3" s="7"/>
      <c r="JLM3" s="7"/>
      <c r="JLN3" s="7"/>
      <c r="JLO3" s="7"/>
      <c r="JLP3" s="7"/>
      <c r="JLQ3" s="7"/>
      <c r="JLR3" s="7"/>
      <c r="JLS3" s="7"/>
      <c r="JLT3" s="7"/>
      <c r="JLU3" s="7"/>
      <c r="JLV3" s="7"/>
      <c r="JLW3" s="7"/>
      <c r="JLX3" s="7"/>
      <c r="JLY3" s="7"/>
      <c r="JLZ3" s="7"/>
      <c r="JMA3" s="7"/>
      <c r="JMB3" s="7"/>
      <c r="JMC3" s="7"/>
      <c r="JMD3" s="7"/>
      <c r="JME3" s="7"/>
      <c r="JMF3" s="7"/>
      <c r="JMG3" s="7"/>
      <c r="JMH3" s="7"/>
      <c r="JMI3" s="7"/>
      <c r="JMJ3" s="7"/>
      <c r="JMK3" s="7"/>
      <c r="JML3" s="7"/>
      <c r="JMM3" s="7"/>
      <c r="JMN3" s="7"/>
      <c r="JMO3" s="7"/>
      <c r="JMP3" s="7"/>
      <c r="JMQ3" s="7"/>
      <c r="JMR3" s="7"/>
      <c r="JMS3" s="7"/>
      <c r="JMT3" s="7"/>
      <c r="JMU3" s="7"/>
      <c r="JMV3" s="7"/>
      <c r="JMW3" s="7"/>
      <c r="JMX3" s="7"/>
      <c r="JMY3" s="7"/>
      <c r="JMZ3" s="7"/>
      <c r="JNA3" s="7"/>
      <c r="JNB3" s="7"/>
      <c r="JNC3" s="7"/>
      <c r="JND3" s="7"/>
      <c r="JNE3" s="7"/>
      <c r="JNF3" s="7"/>
      <c r="JNG3" s="7"/>
      <c r="JNH3" s="7"/>
      <c r="JNI3" s="7"/>
      <c r="JNJ3" s="7"/>
      <c r="JNK3" s="7"/>
      <c r="JNL3" s="7"/>
      <c r="JNM3" s="7"/>
      <c r="JNN3" s="7"/>
      <c r="JNO3" s="7"/>
      <c r="JNP3" s="7"/>
      <c r="JNQ3" s="7"/>
      <c r="JNR3" s="7"/>
      <c r="JNS3" s="7"/>
      <c r="JNT3" s="7"/>
      <c r="JNU3" s="7"/>
      <c r="JNV3" s="7"/>
      <c r="JNW3" s="7"/>
      <c r="JNX3" s="7"/>
      <c r="JNY3" s="7"/>
      <c r="JNZ3" s="7"/>
      <c r="JOA3" s="7"/>
      <c r="JOB3" s="7"/>
      <c r="JOC3" s="7"/>
      <c r="JOD3" s="7"/>
      <c r="JOE3" s="7"/>
      <c r="JOF3" s="7"/>
      <c r="JOG3" s="7"/>
      <c r="JOH3" s="7"/>
      <c r="JOI3" s="7"/>
      <c r="JOJ3" s="7"/>
      <c r="JOK3" s="7"/>
      <c r="JOL3" s="7"/>
      <c r="JOM3" s="7"/>
      <c r="JON3" s="7"/>
      <c r="JOO3" s="7"/>
      <c r="JOP3" s="7"/>
      <c r="JOQ3" s="7"/>
      <c r="JOR3" s="7"/>
      <c r="JOS3" s="7"/>
      <c r="JOT3" s="7"/>
      <c r="JOU3" s="7"/>
      <c r="JOV3" s="7"/>
      <c r="JOW3" s="7"/>
      <c r="JOX3" s="7"/>
      <c r="JOY3" s="7"/>
      <c r="JOZ3" s="7"/>
      <c r="JPA3" s="7"/>
      <c r="JPB3" s="7"/>
      <c r="JPC3" s="7"/>
      <c r="JPD3" s="7"/>
      <c r="JPE3" s="7"/>
      <c r="JPF3" s="7"/>
      <c r="JPG3" s="7"/>
      <c r="JPH3" s="7"/>
      <c r="JPI3" s="7"/>
      <c r="JPJ3" s="7"/>
      <c r="JPK3" s="7"/>
      <c r="JPL3" s="7"/>
      <c r="JPM3" s="7"/>
      <c r="JPN3" s="7"/>
      <c r="JPO3" s="7"/>
      <c r="JPP3" s="7"/>
      <c r="JPQ3" s="7"/>
      <c r="JPR3" s="7"/>
      <c r="JPS3" s="7"/>
      <c r="JPT3" s="7"/>
      <c r="JPU3" s="7"/>
      <c r="JPV3" s="7"/>
      <c r="JPW3" s="7"/>
      <c r="JPX3" s="7"/>
      <c r="JPY3" s="7"/>
      <c r="JPZ3" s="7"/>
      <c r="JQA3" s="7"/>
      <c r="JQB3" s="7"/>
      <c r="JQC3" s="7"/>
      <c r="JQD3" s="7"/>
      <c r="JQE3" s="7"/>
      <c r="JQF3" s="7"/>
      <c r="JQG3" s="7"/>
      <c r="JQH3" s="7"/>
      <c r="JQI3" s="7"/>
      <c r="JQJ3" s="7"/>
      <c r="JQK3" s="7"/>
      <c r="JQL3" s="7"/>
      <c r="JQM3" s="7"/>
      <c r="JQN3" s="7"/>
      <c r="JQO3" s="7"/>
      <c r="JQP3" s="7"/>
      <c r="JQQ3" s="7"/>
      <c r="JQR3" s="7"/>
      <c r="JQS3" s="7"/>
      <c r="JQT3" s="7"/>
      <c r="JQU3" s="7"/>
      <c r="JQV3" s="7"/>
      <c r="JQW3" s="7"/>
      <c r="JQX3" s="7"/>
      <c r="JQY3" s="7"/>
      <c r="JQZ3" s="7"/>
      <c r="JRA3" s="7"/>
      <c r="JRB3" s="7"/>
      <c r="JRC3" s="7"/>
      <c r="JRD3" s="7"/>
      <c r="JRE3" s="7"/>
      <c r="JRF3" s="7"/>
      <c r="JRG3" s="7"/>
      <c r="JRH3" s="7"/>
      <c r="JRI3" s="7"/>
      <c r="JRJ3" s="7"/>
      <c r="JRK3" s="7"/>
      <c r="JRL3" s="7"/>
      <c r="JRM3" s="7"/>
      <c r="JRN3" s="7"/>
      <c r="JRO3" s="7"/>
      <c r="JRP3" s="7"/>
      <c r="JRQ3" s="7"/>
      <c r="JRR3" s="7"/>
      <c r="JRS3" s="7"/>
      <c r="JRT3" s="7"/>
      <c r="JRU3" s="7"/>
      <c r="JRV3" s="7"/>
      <c r="JRW3" s="7"/>
      <c r="JRX3" s="7"/>
      <c r="JRY3" s="7"/>
      <c r="JRZ3" s="7"/>
      <c r="JSA3" s="7"/>
      <c r="JSB3" s="7"/>
      <c r="JSC3" s="7"/>
      <c r="JSD3" s="7"/>
      <c r="JSE3" s="7"/>
      <c r="JSF3" s="7"/>
      <c r="JSG3" s="7"/>
      <c r="JSH3" s="7"/>
      <c r="JSI3" s="7"/>
      <c r="JSJ3" s="7"/>
      <c r="JSK3" s="7"/>
      <c r="JSL3" s="7"/>
      <c r="JSM3" s="7"/>
      <c r="JSN3" s="7"/>
      <c r="JSO3" s="7"/>
      <c r="JSP3" s="7"/>
      <c r="JSQ3" s="7"/>
      <c r="JSR3" s="7"/>
      <c r="JSS3" s="7"/>
      <c r="JST3" s="7"/>
      <c r="JSU3" s="7"/>
      <c r="JSV3" s="7"/>
      <c r="JSW3" s="7"/>
      <c r="JSX3" s="7"/>
      <c r="JSY3" s="7"/>
      <c r="JSZ3" s="7"/>
      <c r="JTA3" s="7"/>
      <c r="JTB3" s="7"/>
      <c r="JTC3" s="7"/>
      <c r="JTD3" s="7"/>
      <c r="JTE3" s="7"/>
      <c r="JTF3" s="7"/>
      <c r="JTG3" s="7"/>
      <c r="JTH3" s="7"/>
      <c r="JTI3" s="7"/>
      <c r="JTJ3" s="7"/>
      <c r="JTK3" s="7"/>
      <c r="JTL3" s="7"/>
      <c r="JTM3" s="7"/>
      <c r="JTN3" s="7"/>
      <c r="JTO3" s="7"/>
      <c r="JTP3" s="7"/>
      <c r="JTQ3" s="7"/>
      <c r="JTR3" s="7"/>
      <c r="JTS3" s="7"/>
      <c r="JTT3" s="7"/>
      <c r="JTU3" s="7"/>
      <c r="JTV3" s="7"/>
      <c r="JTW3" s="7"/>
      <c r="JTX3" s="7"/>
      <c r="JTY3" s="7"/>
      <c r="JTZ3" s="7"/>
      <c r="JUA3" s="7"/>
      <c r="JUB3" s="7"/>
      <c r="JUC3" s="7"/>
      <c r="JUD3" s="7"/>
      <c r="JUE3" s="7"/>
      <c r="JUF3" s="7"/>
      <c r="JUG3" s="7"/>
      <c r="JUH3" s="7"/>
      <c r="JUI3" s="7"/>
      <c r="JUJ3" s="7"/>
      <c r="JUK3" s="7"/>
      <c r="JUL3" s="7"/>
      <c r="JUM3" s="7"/>
      <c r="JUN3" s="7"/>
      <c r="JUO3" s="7"/>
      <c r="JUP3" s="7"/>
      <c r="JUQ3" s="7"/>
      <c r="JUR3" s="7"/>
      <c r="JUS3" s="7"/>
      <c r="JUT3" s="7"/>
      <c r="JUU3" s="7"/>
      <c r="JUV3" s="7"/>
      <c r="JUW3" s="7"/>
      <c r="JUX3" s="7"/>
      <c r="JUY3" s="7"/>
      <c r="JUZ3" s="7"/>
      <c r="JVA3" s="7"/>
      <c r="JVB3" s="7"/>
      <c r="JVC3" s="7"/>
      <c r="JVD3" s="7"/>
      <c r="JVE3" s="7"/>
      <c r="JVF3" s="7"/>
      <c r="JVG3" s="7"/>
      <c r="JVH3" s="7"/>
      <c r="JVI3" s="7"/>
      <c r="JVJ3" s="7"/>
      <c r="JVK3" s="7"/>
      <c r="JVL3" s="7"/>
      <c r="JVM3" s="7"/>
      <c r="JVN3" s="7"/>
      <c r="JVO3" s="7"/>
      <c r="JVP3" s="7"/>
      <c r="JVQ3" s="7"/>
      <c r="JVR3" s="7"/>
      <c r="JVS3" s="7"/>
      <c r="JVT3" s="7"/>
      <c r="JVU3" s="7"/>
      <c r="JVV3" s="7"/>
      <c r="JVW3" s="7"/>
      <c r="JVX3" s="7"/>
      <c r="JVY3" s="7"/>
      <c r="JVZ3" s="7"/>
      <c r="JWA3" s="7"/>
      <c r="JWB3" s="7"/>
      <c r="JWC3" s="7"/>
      <c r="JWD3" s="7"/>
      <c r="JWE3" s="7"/>
      <c r="JWF3" s="7"/>
      <c r="JWG3" s="7"/>
      <c r="JWH3" s="7"/>
      <c r="JWI3" s="7"/>
      <c r="JWJ3" s="7"/>
      <c r="JWK3" s="7"/>
      <c r="JWL3" s="7"/>
      <c r="JWM3" s="7"/>
      <c r="JWN3" s="7"/>
      <c r="JWO3" s="7"/>
      <c r="JWP3" s="7"/>
      <c r="JWQ3" s="7"/>
      <c r="JWR3" s="7"/>
      <c r="JWS3" s="7"/>
      <c r="JWT3" s="7"/>
      <c r="JWU3" s="7"/>
      <c r="JWV3" s="7"/>
      <c r="JWW3" s="7"/>
      <c r="JWX3" s="7"/>
      <c r="JWY3" s="7"/>
      <c r="JWZ3" s="7"/>
      <c r="JXA3" s="7"/>
      <c r="JXB3" s="7"/>
      <c r="JXC3" s="7"/>
      <c r="JXD3" s="7"/>
      <c r="JXE3" s="7"/>
      <c r="JXF3" s="7"/>
      <c r="JXG3" s="7"/>
      <c r="JXH3" s="7"/>
      <c r="JXI3" s="7"/>
      <c r="JXJ3" s="7"/>
      <c r="JXK3" s="7"/>
      <c r="JXL3" s="7"/>
      <c r="JXM3" s="7"/>
      <c r="JXN3" s="7"/>
      <c r="JXO3" s="7"/>
      <c r="JXP3" s="7"/>
      <c r="JXQ3" s="7"/>
      <c r="JXR3" s="7"/>
      <c r="JXS3" s="7"/>
      <c r="JXT3" s="7"/>
      <c r="JXU3" s="7"/>
      <c r="JXV3" s="7"/>
      <c r="JXW3" s="7"/>
      <c r="JXX3" s="7"/>
      <c r="JXY3" s="7"/>
      <c r="JXZ3" s="7"/>
      <c r="JYA3" s="7"/>
      <c r="JYB3" s="7"/>
      <c r="JYC3" s="7"/>
      <c r="JYD3" s="7"/>
      <c r="JYE3" s="7"/>
      <c r="JYF3" s="7"/>
      <c r="JYG3" s="7"/>
      <c r="JYH3" s="7"/>
      <c r="JYI3" s="7"/>
      <c r="JYJ3" s="7"/>
      <c r="JYK3" s="7"/>
      <c r="JYL3" s="7"/>
      <c r="JYM3" s="7"/>
      <c r="JYN3" s="7"/>
      <c r="JYO3" s="7"/>
      <c r="JYP3" s="7"/>
      <c r="JYQ3" s="7"/>
      <c r="JYR3" s="7"/>
      <c r="JYS3" s="7"/>
      <c r="JYT3" s="7"/>
      <c r="JYU3" s="7"/>
      <c r="JYV3" s="7"/>
      <c r="JYW3" s="7"/>
      <c r="JYX3" s="7"/>
      <c r="JYY3" s="7"/>
      <c r="JYZ3" s="7"/>
      <c r="JZA3" s="7"/>
      <c r="JZB3" s="7"/>
      <c r="JZC3" s="7"/>
      <c r="JZD3" s="7"/>
      <c r="JZE3" s="7"/>
      <c r="JZF3" s="7"/>
      <c r="JZG3" s="7"/>
      <c r="JZH3" s="7"/>
      <c r="JZI3" s="7"/>
      <c r="JZJ3" s="7"/>
      <c r="JZK3" s="7"/>
      <c r="JZL3" s="7"/>
      <c r="JZM3" s="7"/>
      <c r="JZN3" s="7"/>
      <c r="JZO3" s="7"/>
      <c r="JZP3" s="7"/>
      <c r="JZQ3" s="7"/>
      <c r="JZR3" s="7"/>
      <c r="JZS3" s="7"/>
      <c r="JZT3" s="7"/>
      <c r="JZU3" s="7"/>
      <c r="JZV3" s="7"/>
      <c r="JZW3" s="7"/>
      <c r="JZX3" s="7"/>
      <c r="JZY3" s="7"/>
      <c r="JZZ3" s="7"/>
      <c r="KAA3" s="7"/>
      <c r="KAB3" s="7"/>
      <c r="KAC3" s="7"/>
      <c r="KAD3" s="7"/>
      <c r="KAE3" s="7"/>
      <c r="KAF3" s="7"/>
      <c r="KAG3" s="7"/>
      <c r="KAH3" s="7"/>
      <c r="KAI3" s="7"/>
      <c r="KAJ3" s="7"/>
      <c r="KAK3" s="7"/>
      <c r="KAL3" s="7"/>
      <c r="KAM3" s="7"/>
      <c r="KAN3" s="7"/>
      <c r="KAO3" s="7"/>
      <c r="KAP3" s="7"/>
      <c r="KAQ3" s="7"/>
      <c r="KAR3" s="7"/>
      <c r="KAS3" s="7"/>
      <c r="KAT3" s="7"/>
      <c r="KAU3" s="7"/>
      <c r="KAV3" s="7"/>
      <c r="KAW3" s="7"/>
      <c r="KAX3" s="7"/>
      <c r="KAY3" s="7"/>
      <c r="KAZ3" s="7"/>
      <c r="KBA3" s="7"/>
      <c r="KBB3" s="7"/>
      <c r="KBC3" s="7"/>
      <c r="KBD3" s="7"/>
      <c r="KBE3" s="7"/>
      <c r="KBF3" s="7"/>
      <c r="KBG3" s="7"/>
      <c r="KBH3" s="7"/>
      <c r="KBI3" s="7"/>
      <c r="KBJ3" s="7"/>
      <c r="KBK3" s="7"/>
      <c r="KBL3" s="7"/>
      <c r="KBM3" s="7"/>
      <c r="KBN3" s="7"/>
      <c r="KBO3" s="7"/>
      <c r="KBP3" s="7"/>
      <c r="KBQ3" s="7"/>
      <c r="KBR3" s="7"/>
      <c r="KBS3" s="7"/>
      <c r="KBT3" s="7"/>
      <c r="KBU3" s="7"/>
      <c r="KBV3" s="7"/>
      <c r="KBW3" s="7"/>
      <c r="KBX3" s="7"/>
      <c r="KBY3" s="7"/>
      <c r="KBZ3" s="7"/>
      <c r="KCA3" s="7"/>
      <c r="KCB3" s="7"/>
      <c r="KCC3" s="7"/>
      <c r="KCD3" s="7"/>
      <c r="KCE3" s="7"/>
      <c r="KCF3" s="7"/>
      <c r="KCG3" s="7"/>
      <c r="KCH3" s="7"/>
      <c r="KCI3" s="7"/>
      <c r="KCJ3" s="7"/>
      <c r="KCK3" s="7"/>
      <c r="KCL3" s="7"/>
      <c r="KCM3" s="7"/>
      <c r="KCN3" s="7"/>
      <c r="KCO3" s="7"/>
      <c r="KCP3" s="7"/>
      <c r="KCQ3" s="7"/>
      <c r="KCR3" s="7"/>
      <c r="KCS3" s="7"/>
      <c r="KCT3" s="7"/>
      <c r="KCU3" s="7"/>
      <c r="KCV3" s="7"/>
      <c r="KCW3" s="7"/>
      <c r="KCX3" s="7"/>
      <c r="KCY3" s="7"/>
      <c r="KCZ3" s="7"/>
      <c r="KDA3" s="7"/>
      <c r="KDB3" s="7"/>
      <c r="KDC3" s="7"/>
      <c r="KDD3" s="7"/>
      <c r="KDE3" s="7"/>
      <c r="KDF3" s="7"/>
      <c r="KDG3" s="7"/>
      <c r="KDH3" s="7"/>
      <c r="KDI3" s="7"/>
      <c r="KDJ3" s="7"/>
      <c r="KDK3" s="7"/>
      <c r="KDL3" s="7"/>
      <c r="KDM3" s="7"/>
      <c r="KDN3" s="7"/>
      <c r="KDO3" s="7"/>
      <c r="KDP3" s="7"/>
      <c r="KDQ3" s="7"/>
      <c r="KDR3" s="7"/>
      <c r="KDS3" s="7"/>
      <c r="KDT3" s="7"/>
      <c r="KDU3" s="7"/>
      <c r="KDV3" s="7"/>
      <c r="KDW3" s="7"/>
      <c r="KDX3" s="7"/>
      <c r="KDY3" s="7"/>
      <c r="KDZ3" s="7"/>
      <c r="KEA3" s="7"/>
      <c r="KEB3" s="7"/>
      <c r="KEC3" s="7"/>
      <c r="KED3" s="7"/>
      <c r="KEE3" s="7"/>
      <c r="KEF3" s="7"/>
      <c r="KEG3" s="7"/>
      <c r="KEH3" s="7"/>
      <c r="KEI3" s="7"/>
      <c r="KEJ3" s="7"/>
      <c r="KEK3" s="7"/>
      <c r="KEL3" s="7"/>
      <c r="KEM3" s="7"/>
      <c r="KEN3" s="7"/>
      <c r="KEO3" s="7"/>
      <c r="KEP3" s="7"/>
      <c r="KEQ3" s="7"/>
      <c r="KER3" s="7"/>
      <c r="KES3" s="7"/>
      <c r="KET3" s="7"/>
      <c r="KEU3" s="7"/>
      <c r="KEV3" s="7"/>
      <c r="KEW3" s="7"/>
      <c r="KEX3" s="7"/>
      <c r="KEY3" s="7"/>
      <c r="KEZ3" s="7"/>
      <c r="KFA3" s="7"/>
      <c r="KFB3" s="7"/>
      <c r="KFC3" s="7"/>
      <c r="KFD3" s="7"/>
      <c r="KFE3" s="7"/>
      <c r="KFF3" s="7"/>
      <c r="KFG3" s="7"/>
      <c r="KFH3" s="7"/>
      <c r="KFI3" s="7"/>
      <c r="KFJ3" s="7"/>
      <c r="KFK3" s="7"/>
      <c r="KFL3" s="7"/>
      <c r="KFM3" s="7"/>
      <c r="KFN3" s="7"/>
      <c r="KFO3" s="7"/>
      <c r="KFP3" s="7"/>
      <c r="KFQ3" s="7"/>
      <c r="KFR3" s="7"/>
      <c r="KFS3" s="7"/>
      <c r="KFT3" s="7"/>
      <c r="KFU3" s="7"/>
      <c r="KFV3" s="7"/>
      <c r="KFW3" s="7"/>
      <c r="KFX3" s="7"/>
      <c r="KFY3" s="7"/>
      <c r="KFZ3" s="7"/>
      <c r="KGA3" s="7"/>
      <c r="KGB3" s="7"/>
      <c r="KGC3" s="7"/>
      <c r="KGD3" s="7"/>
      <c r="KGE3" s="7"/>
      <c r="KGF3" s="7"/>
      <c r="KGG3" s="7"/>
      <c r="KGH3" s="7"/>
      <c r="KGI3" s="7"/>
      <c r="KGJ3" s="7"/>
      <c r="KGK3" s="7"/>
      <c r="KGL3" s="7"/>
      <c r="KGM3" s="7"/>
      <c r="KGN3" s="7"/>
      <c r="KGO3" s="7"/>
      <c r="KGP3" s="7"/>
      <c r="KGQ3" s="7"/>
      <c r="KGR3" s="7"/>
      <c r="KGS3" s="7"/>
      <c r="KGT3" s="7"/>
      <c r="KGU3" s="7"/>
      <c r="KGV3" s="7"/>
      <c r="KGW3" s="7"/>
      <c r="KGX3" s="7"/>
      <c r="KGY3" s="7"/>
      <c r="KGZ3" s="7"/>
      <c r="KHA3" s="7"/>
      <c r="KHB3" s="7"/>
      <c r="KHC3" s="7"/>
      <c r="KHD3" s="7"/>
      <c r="KHE3" s="7"/>
      <c r="KHF3" s="7"/>
      <c r="KHG3" s="7"/>
      <c r="KHH3" s="7"/>
      <c r="KHI3" s="7"/>
      <c r="KHJ3" s="7"/>
      <c r="KHK3" s="7"/>
      <c r="KHL3" s="7"/>
      <c r="KHM3" s="7"/>
      <c r="KHN3" s="7"/>
      <c r="KHO3" s="7"/>
      <c r="KHP3" s="7"/>
      <c r="KHQ3" s="7"/>
      <c r="KHR3" s="7"/>
      <c r="KHS3" s="7"/>
      <c r="KHT3" s="7"/>
      <c r="KHU3" s="7"/>
      <c r="KHV3" s="7"/>
      <c r="KHW3" s="7"/>
      <c r="KHX3" s="7"/>
      <c r="KHY3" s="7"/>
      <c r="KHZ3" s="7"/>
      <c r="KIA3" s="7"/>
      <c r="KIB3" s="7"/>
      <c r="KIC3" s="7"/>
      <c r="KID3" s="7"/>
      <c r="KIE3" s="7"/>
      <c r="KIF3" s="7"/>
      <c r="KIG3" s="7"/>
      <c r="KIH3" s="7"/>
      <c r="KII3" s="7"/>
      <c r="KIJ3" s="7"/>
      <c r="KIK3" s="7"/>
      <c r="KIL3" s="7"/>
      <c r="KIM3" s="7"/>
      <c r="KIN3" s="7"/>
      <c r="KIO3" s="7"/>
      <c r="KIP3" s="7"/>
      <c r="KIQ3" s="7"/>
      <c r="KIR3" s="7"/>
      <c r="KIS3" s="7"/>
      <c r="KIT3" s="7"/>
      <c r="KIU3" s="7"/>
      <c r="KIV3" s="7"/>
      <c r="KIW3" s="7"/>
      <c r="KIX3" s="7"/>
      <c r="KIY3" s="7"/>
      <c r="KIZ3" s="7"/>
      <c r="KJA3" s="7"/>
      <c r="KJB3" s="7"/>
      <c r="KJC3" s="7"/>
      <c r="KJD3" s="7"/>
      <c r="KJE3" s="7"/>
      <c r="KJF3" s="7"/>
      <c r="KJG3" s="7"/>
      <c r="KJH3" s="7"/>
      <c r="KJI3" s="7"/>
      <c r="KJJ3" s="7"/>
      <c r="KJK3" s="7"/>
      <c r="KJL3" s="7"/>
      <c r="KJM3" s="7"/>
      <c r="KJN3" s="7"/>
      <c r="KJO3" s="7"/>
      <c r="KJP3" s="7"/>
      <c r="KJQ3" s="7"/>
      <c r="KJR3" s="7"/>
      <c r="KJS3" s="7"/>
      <c r="KJT3" s="7"/>
      <c r="KJU3" s="7"/>
      <c r="KJV3" s="7"/>
      <c r="KJW3" s="7"/>
      <c r="KJX3" s="7"/>
      <c r="KJY3" s="7"/>
      <c r="KJZ3" s="7"/>
      <c r="KKA3" s="7"/>
      <c r="KKB3" s="7"/>
      <c r="KKC3" s="7"/>
      <c r="KKD3" s="7"/>
      <c r="KKE3" s="7"/>
      <c r="KKF3" s="7"/>
      <c r="KKG3" s="7"/>
      <c r="KKH3" s="7"/>
      <c r="KKI3" s="7"/>
      <c r="KKJ3" s="7"/>
      <c r="KKK3" s="7"/>
      <c r="KKL3" s="7"/>
      <c r="KKM3" s="7"/>
      <c r="KKN3" s="7"/>
      <c r="KKO3" s="7"/>
      <c r="KKP3" s="7"/>
      <c r="KKQ3" s="7"/>
      <c r="KKR3" s="7"/>
      <c r="KKS3" s="7"/>
      <c r="KKT3" s="7"/>
      <c r="KKU3" s="7"/>
      <c r="KKV3" s="7"/>
      <c r="KKW3" s="7"/>
      <c r="KKX3" s="7"/>
      <c r="KKY3" s="7"/>
      <c r="KKZ3" s="7"/>
      <c r="KLA3" s="7"/>
      <c r="KLB3" s="7"/>
      <c r="KLC3" s="7"/>
      <c r="KLD3" s="7"/>
      <c r="KLE3" s="7"/>
      <c r="KLF3" s="7"/>
      <c r="KLG3" s="7"/>
      <c r="KLH3" s="7"/>
      <c r="KLI3" s="7"/>
      <c r="KLJ3" s="7"/>
      <c r="KLK3" s="7"/>
      <c r="KLL3" s="7"/>
      <c r="KLM3" s="7"/>
      <c r="KLN3" s="7"/>
      <c r="KLO3" s="7"/>
      <c r="KLP3" s="7"/>
      <c r="KLQ3" s="7"/>
      <c r="KLR3" s="7"/>
      <c r="KLS3" s="7"/>
      <c r="KLT3" s="7"/>
      <c r="KLU3" s="7"/>
      <c r="KLV3" s="7"/>
      <c r="KLW3" s="7"/>
      <c r="KLX3" s="7"/>
      <c r="KLY3" s="7"/>
      <c r="KLZ3" s="7"/>
      <c r="KMA3" s="7"/>
      <c r="KMB3" s="7"/>
      <c r="KMC3" s="7"/>
      <c r="KMD3" s="7"/>
      <c r="KME3" s="7"/>
      <c r="KMF3" s="7"/>
      <c r="KMG3" s="7"/>
      <c r="KMH3" s="7"/>
      <c r="KMI3" s="7"/>
      <c r="KMJ3" s="7"/>
      <c r="KMK3" s="7"/>
      <c r="KML3" s="7"/>
      <c r="KMM3" s="7"/>
      <c r="KMN3" s="7"/>
      <c r="KMO3" s="7"/>
      <c r="KMP3" s="7"/>
      <c r="KMQ3" s="7"/>
      <c r="KMR3" s="7"/>
      <c r="KMS3" s="7"/>
      <c r="KMT3" s="7"/>
      <c r="KMU3" s="7"/>
      <c r="KMV3" s="7"/>
      <c r="KMW3" s="7"/>
      <c r="KMX3" s="7"/>
      <c r="KMY3" s="7"/>
      <c r="KMZ3" s="7"/>
      <c r="KNA3" s="7"/>
      <c r="KNB3" s="7"/>
      <c r="KNC3" s="7"/>
      <c r="KND3" s="7"/>
      <c r="KNE3" s="7"/>
      <c r="KNF3" s="7"/>
      <c r="KNG3" s="7"/>
      <c r="KNH3" s="7"/>
      <c r="KNI3" s="7"/>
      <c r="KNJ3" s="7"/>
      <c r="KNK3" s="7"/>
      <c r="KNL3" s="7"/>
      <c r="KNM3" s="7"/>
      <c r="KNN3" s="7"/>
      <c r="KNO3" s="7"/>
      <c r="KNP3" s="7"/>
      <c r="KNQ3" s="7"/>
      <c r="KNR3" s="7"/>
      <c r="KNS3" s="7"/>
      <c r="KNT3" s="7"/>
      <c r="KNU3" s="7"/>
      <c r="KNV3" s="7"/>
      <c r="KNW3" s="7"/>
      <c r="KNX3" s="7"/>
      <c r="KNY3" s="7"/>
      <c r="KNZ3" s="7"/>
      <c r="KOA3" s="7"/>
      <c r="KOB3" s="7"/>
      <c r="KOC3" s="7"/>
      <c r="KOD3" s="7"/>
      <c r="KOE3" s="7"/>
      <c r="KOF3" s="7"/>
      <c r="KOG3" s="7"/>
      <c r="KOH3" s="7"/>
      <c r="KOI3" s="7"/>
      <c r="KOJ3" s="7"/>
      <c r="KOK3" s="7"/>
      <c r="KOL3" s="7"/>
      <c r="KOM3" s="7"/>
      <c r="KON3" s="7"/>
      <c r="KOO3" s="7"/>
      <c r="KOP3" s="7"/>
      <c r="KOQ3" s="7"/>
      <c r="KOR3" s="7"/>
      <c r="KOS3" s="7"/>
      <c r="KOT3" s="7"/>
      <c r="KOU3" s="7"/>
      <c r="KOV3" s="7"/>
      <c r="KOW3" s="7"/>
      <c r="KOX3" s="7"/>
      <c r="KOY3" s="7"/>
      <c r="KOZ3" s="7"/>
      <c r="KPA3" s="7"/>
      <c r="KPB3" s="7"/>
      <c r="KPC3" s="7"/>
      <c r="KPD3" s="7"/>
      <c r="KPE3" s="7"/>
      <c r="KPF3" s="7"/>
      <c r="KPG3" s="7"/>
      <c r="KPH3" s="7"/>
      <c r="KPI3" s="7"/>
      <c r="KPJ3" s="7"/>
      <c r="KPK3" s="7"/>
      <c r="KPL3" s="7"/>
      <c r="KPM3" s="7"/>
      <c r="KPN3" s="7"/>
      <c r="KPO3" s="7"/>
      <c r="KPP3" s="7"/>
      <c r="KPQ3" s="7"/>
      <c r="KPR3" s="7"/>
      <c r="KPS3" s="7"/>
      <c r="KPT3" s="7"/>
      <c r="KPU3" s="7"/>
      <c r="KPV3" s="7"/>
      <c r="KPW3" s="7"/>
      <c r="KPX3" s="7"/>
      <c r="KPY3" s="7"/>
      <c r="KPZ3" s="7"/>
      <c r="KQA3" s="7"/>
      <c r="KQB3" s="7"/>
      <c r="KQC3" s="7"/>
      <c r="KQD3" s="7"/>
      <c r="KQE3" s="7"/>
      <c r="KQF3" s="7"/>
      <c r="KQG3" s="7"/>
      <c r="KQH3" s="7"/>
      <c r="KQI3" s="7"/>
      <c r="KQJ3" s="7"/>
      <c r="KQK3" s="7"/>
      <c r="KQL3" s="7"/>
      <c r="KQM3" s="7"/>
      <c r="KQN3" s="7"/>
      <c r="KQO3" s="7"/>
      <c r="KQP3" s="7"/>
      <c r="KQQ3" s="7"/>
      <c r="KQR3" s="7"/>
      <c r="KQS3" s="7"/>
      <c r="KQT3" s="7"/>
      <c r="KQU3" s="7"/>
      <c r="KQV3" s="7"/>
      <c r="KQW3" s="7"/>
      <c r="KQX3" s="7"/>
      <c r="KQY3" s="7"/>
      <c r="KQZ3" s="7"/>
      <c r="KRA3" s="7"/>
      <c r="KRB3" s="7"/>
      <c r="KRC3" s="7"/>
      <c r="KRD3" s="7"/>
      <c r="KRE3" s="7"/>
      <c r="KRF3" s="7"/>
      <c r="KRG3" s="7"/>
      <c r="KRH3" s="7"/>
      <c r="KRI3" s="7"/>
      <c r="KRJ3" s="7"/>
      <c r="KRK3" s="7"/>
      <c r="KRL3" s="7"/>
      <c r="KRM3" s="7"/>
      <c r="KRN3" s="7"/>
      <c r="KRO3" s="7"/>
      <c r="KRP3" s="7"/>
      <c r="KRQ3" s="7"/>
      <c r="KRR3" s="7"/>
      <c r="KRS3" s="7"/>
      <c r="KRT3" s="7"/>
      <c r="KRU3" s="7"/>
      <c r="KRV3" s="7"/>
      <c r="KRW3" s="7"/>
      <c r="KRX3" s="7"/>
      <c r="KRY3" s="7"/>
      <c r="KRZ3" s="7"/>
      <c r="KSA3" s="7"/>
      <c r="KSB3" s="7"/>
      <c r="KSC3" s="7"/>
      <c r="KSD3" s="7"/>
      <c r="KSE3" s="7"/>
      <c r="KSF3" s="7"/>
      <c r="KSG3" s="7"/>
      <c r="KSH3" s="7"/>
      <c r="KSI3" s="7"/>
      <c r="KSJ3" s="7"/>
      <c r="KSK3" s="7"/>
      <c r="KSL3" s="7"/>
      <c r="KSM3" s="7"/>
      <c r="KSN3" s="7"/>
      <c r="KSO3" s="7"/>
      <c r="KSP3" s="7"/>
      <c r="KSQ3" s="7"/>
      <c r="KSR3" s="7"/>
      <c r="KSS3" s="7"/>
      <c r="KST3" s="7"/>
      <c r="KSU3" s="7"/>
      <c r="KSV3" s="7"/>
      <c r="KSW3" s="7"/>
      <c r="KSX3" s="7"/>
      <c r="KSY3" s="7"/>
      <c r="KSZ3" s="7"/>
      <c r="KTA3" s="7"/>
      <c r="KTB3" s="7"/>
      <c r="KTC3" s="7"/>
      <c r="KTD3" s="7"/>
      <c r="KTE3" s="7"/>
      <c r="KTF3" s="7"/>
      <c r="KTG3" s="7"/>
      <c r="KTH3" s="7"/>
      <c r="KTI3" s="7"/>
      <c r="KTJ3" s="7"/>
      <c r="KTK3" s="7"/>
      <c r="KTL3" s="7"/>
      <c r="KTM3" s="7"/>
      <c r="KTN3" s="7"/>
      <c r="KTO3" s="7"/>
      <c r="KTP3" s="7"/>
      <c r="KTQ3" s="7"/>
      <c r="KTR3" s="7"/>
      <c r="KTS3" s="7"/>
      <c r="KTT3" s="7"/>
      <c r="KTU3" s="7"/>
      <c r="KTV3" s="7"/>
      <c r="KTW3" s="7"/>
      <c r="KTX3" s="7"/>
      <c r="KTY3" s="7"/>
      <c r="KTZ3" s="7"/>
      <c r="KUA3" s="7"/>
      <c r="KUB3" s="7"/>
      <c r="KUC3" s="7"/>
      <c r="KUD3" s="7"/>
      <c r="KUE3" s="7"/>
      <c r="KUF3" s="7"/>
      <c r="KUG3" s="7"/>
      <c r="KUH3" s="7"/>
      <c r="KUI3" s="7"/>
      <c r="KUJ3" s="7"/>
      <c r="KUK3" s="7"/>
      <c r="KUL3" s="7"/>
      <c r="KUM3" s="7"/>
      <c r="KUN3" s="7"/>
      <c r="KUO3" s="7"/>
      <c r="KUP3" s="7"/>
      <c r="KUQ3" s="7"/>
      <c r="KUR3" s="7"/>
      <c r="KUS3" s="7"/>
      <c r="KUT3" s="7"/>
      <c r="KUU3" s="7"/>
      <c r="KUV3" s="7"/>
      <c r="KUW3" s="7"/>
      <c r="KUX3" s="7"/>
      <c r="KUY3" s="7"/>
      <c r="KUZ3" s="7"/>
      <c r="KVA3" s="7"/>
      <c r="KVB3" s="7"/>
      <c r="KVC3" s="7"/>
      <c r="KVD3" s="7"/>
      <c r="KVE3" s="7"/>
      <c r="KVF3" s="7"/>
      <c r="KVG3" s="7"/>
      <c r="KVH3" s="7"/>
      <c r="KVI3" s="7"/>
      <c r="KVJ3" s="7"/>
      <c r="KVK3" s="7"/>
      <c r="KVL3" s="7"/>
      <c r="KVM3" s="7"/>
      <c r="KVN3" s="7"/>
      <c r="KVO3" s="7"/>
      <c r="KVP3" s="7"/>
      <c r="KVQ3" s="7"/>
      <c r="KVR3" s="7"/>
      <c r="KVS3" s="7"/>
      <c r="KVT3" s="7"/>
      <c r="KVU3" s="7"/>
      <c r="KVV3" s="7"/>
      <c r="KVW3" s="7"/>
      <c r="KVX3" s="7"/>
      <c r="KVY3" s="7"/>
      <c r="KVZ3" s="7"/>
      <c r="KWA3" s="7"/>
      <c r="KWB3" s="7"/>
      <c r="KWC3" s="7"/>
      <c r="KWD3" s="7"/>
      <c r="KWE3" s="7"/>
      <c r="KWF3" s="7"/>
      <c r="KWG3" s="7"/>
      <c r="KWH3" s="7"/>
      <c r="KWI3" s="7"/>
      <c r="KWJ3" s="7"/>
      <c r="KWK3" s="7"/>
      <c r="KWL3" s="7"/>
      <c r="KWM3" s="7"/>
      <c r="KWN3" s="7"/>
      <c r="KWO3" s="7"/>
      <c r="KWP3" s="7"/>
      <c r="KWQ3" s="7"/>
      <c r="KWR3" s="7"/>
      <c r="KWS3" s="7"/>
      <c r="KWT3" s="7"/>
      <c r="KWU3" s="7"/>
      <c r="KWV3" s="7"/>
      <c r="KWW3" s="7"/>
      <c r="KWX3" s="7"/>
      <c r="KWY3" s="7"/>
      <c r="KWZ3" s="7"/>
      <c r="KXA3" s="7"/>
      <c r="KXB3" s="7"/>
      <c r="KXC3" s="7"/>
      <c r="KXD3" s="7"/>
      <c r="KXE3" s="7"/>
      <c r="KXF3" s="7"/>
      <c r="KXG3" s="7"/>
      <c r="KXH3" s="7"/>
      <c r="KXI3" s="7"/>
      <c r="KXJ3" s="7"/>
      <c r="KXK3" s="7"/>
      <c r="KXL3" s="7"/>
      <c r="KXM3" s="7"/>
      <c r="KXN3" s="7"/>
      <c r="KXO3" s="7"/>
      <c r="KXP3" s="7"/>
      <c r="KXQ3" s="7"/>
      <c r="KXR3" s="7"/>
      <c r="KXS3" s="7"/>
      <c r="KXT3" s="7"/>
      <c r="KXU3" s="7"/>
      <c r="KXV3" s="7"/>
      <c r="KXW3" s="7"/>
      <c r="KXX3" s="7"/>
      <c r="KXY3" s="7"/>
      <c r="KXZ3" s="7"/>
      <c r="KYA3" s="7"/>
      <c r="KYB3" s="7"/>
      <c r="KYC3" s="7"/>
      <c r="KYD3" s="7"/>
      <c r="KYE3" s="7"/>
      <c r="KYF3" s="7"/>
      <c r="KYG3" s="7"/>
      <c r="KYH3" s="7"/>
      <c r="KYI3" s="7"/>
      <c r="KYJ3" s="7"/>
      <c r="KYK3" s="7"/>
      <c r="KYL3" s="7"/>
      <c r="KYM3" s="7"/>
      <c r="KYN3" s="7"/>
      <c r="KYO3" s="7"/>
      <c r="KYP3" s="7"/>
      <c r="KYQ3" s="7"/>
      <c r="KYR3" s="7"/>
      <c r="KYS3" s="7"/>
      <c r="KYT3" s="7"/>
      <c r="KYU3" s="7"/>
      <c r="KYV3" s="7"/>
      <c r="KYW3" s="7"/>
      <c r="KYX3" s="7"/>
      <c r="KYY3" s="7"/>
      <c r="KYZ3" s="7"/>
      <c r="KZA3" s="7"/>
      <c r="KZB3" s="7"/>
      <c r="KZC3" s="7"/>
      <c r="KZD3" s="7"/>
      <c r="KZE3" s="7"/>
      <c r="KZF3" s="7"/>
      <c r="KZG3" s="7"/>
      <c r="KZH3" s="7"/>
      <c r="KZI3" s="7"/>
      <c r="KZJ3" s="7"/>
      <c r="KZK3" s="7"/>
      <c r="KZL3" s="7"/>
      <c r="KZM3" s="7"/>
      <c r="KZN3" s="7"/>
      <c r="KZO3" s="7"/>
      <c r="KZP3" s="7"/>
      <c r="KZQ3" s="7"/>
      <c r="KZR3" s="7"/>
      <c r="KZS3" s="7"/>
      <c r="KZT3" s="7"/>
      <c r="KZU3" s="7"/>
      <c r="KZV3" s="7"/>
      <c r="KZW3" s="7"/>
      <c r="KZX3" s="7"/>
      <c r="KZY3" s="7"/>
      <c r="KZZ3" s="7"/>
      <c r="LAA3" s="7"/>
      <c r="LAB3" s="7"/>
      <c r="LAC3" s="7"/>
      <c r="LAD3" s="7"/>
      <c r="LAE3" s="7"/>
      <c r="LAF3" s="7"/>
      <c r="LAG3" s="7"/>
      <c r="LAH3" s="7"/>
      <c r="LAI3" s="7"/>
      <c r="LAJ3" s="7"/>
      <c r="LAK3" s="7"/>
      <c r="LAL3" s="7"/>
      <c r="LAM3" s="7"/>
      <c r="LAN3" s="7"/>
      <c r="LAO3" s="7"/>
      <c r="LAP3" s="7"/>
      <c r="LAQ3" s="7"/>
      <c r="LAR3" s="7"/>
      <c r="LAS3" s="7"/>
      <c r="LAT3" s="7"/>
      <c r="LAU3" s="7"/>
      <c r="LAV3" s="7"/>
      <c r="LAW3" s="7"/>
      <c r="LAX3" s="7"/>
      <c r="LAY3" s="7"/>
      <c r="LAZ3" s="7"/>
      <c r="LBA3" s="7"/>
      <c r="LBB3" s="7"/>
      <c r="LBC3" s="7"/>
      <c r="LBD3" s="7"/>
      <c r="LBE3" s="7"/>
      <c r="LBF3" s="7"/>
      <c r="LBG3" s="7"/>
      <c r="LBH3" s="7"/>
      <c r="LBI3" s="7"/>
      <c r="LBJ3" s="7"/>
      <c r="LBK3" s="7"/>
      <c r="LBL3" s="7"/>
      <c r="LBM3" s="7"/>
      <c r="LBN3" s="7"/>
      <c r="LBO3" s="7"/>
      <c r="LBP3" s="7"/>
      <c r="LBQ3" s="7"/>
      <c r="LBR3" s="7"/>
      <c r="LBS3" s="7"/>
      <c r="LBT3" s="7"/>
      <c r="LBU3" s="7"/>
      <c r="LBV3" s="7"/>
      <c r="LBW3" s="7"/>
      <c r="LBX3" s="7"/>
      <c r="LBY3" s="7"/>
      <c r="LBZ3" s="7"/>
      <c r="LCA3" s="7"/>
      <c r="LCB3" s="7"/>
      <c r="LCC3" s="7"/>
      <c r="LCD3" s="7"/>
      <c r="LCE3" s="7"/>
      <c r="LCF3" s="7"/>
      <c r="LCG3" s="7"/>
      <c r="LCH3" s="7"/>
      <c r="LCI3" s="7"/>
      <c r="LCJ3" s="7"/>
      <c r="LCK3" s="7"/>
      <c r="LCL3" s="7"/>
      <c r="LCM3" s="7"/>
      <c r="LCN3" s="7"/>
      <c r="LCO3" s="7"/>
      <c r="LCP3" s="7"/>
      <c r="LCQ3" s="7"/>
      <c r="LCR3" s="7"/>
      <c r="LCS3" s="7"/>
      <c r="LCT3" s="7"/>
      <c r="LCU3" s="7"/>
      <c r="LCV3" s="7"/>
      <c r="LCW3" s="7"/>
      <c r="LCX3" s="7"/>
      <c r="LCY3" s="7"/>
      <c r="LCZ3" s="7"/>
      <c r="LDA3" s="7"/>
      <c r="LDB3" s="7"/>
      <c r="LDC3" s="7"/>
      <c r="LDD3" s="7"/>
      <c r="LDE3" s="7"/>
      <c r="LDF3" s="7"/>
      <c r="LDG3" s="7"/>
      <c r="LDH3" s="7"/>
      <c r="LDI3" s="7"/>
      <c r="LDJ3" s="7"/>
      <c r="LDK3" s="7"/>
      <c r="LDL3" s="7"/>
      <c r="LDM3" s="7"/>
      <c r="LDN3" s="7"/>
      <c r="LDO3" s="7"/>
      <c r="LDP3" s="7"/>
      <c r="LDQ3" s="7"/>
      <c r="LDR3" s="7"/>
      <c r="LDS3" s="7"/>
      <c r="LDT3" s="7"/>
      <c r="LDU3" s="7"/>
      <c r="LDV3" s="7"/>
      <c r="LDW3" s="7"/>
      <c r="LDX3" s="7"/>
      <c r="LDY3" s="7"/>
      <c r="LDZ3" s="7"/>
      <c r="LEA3" s="7"/>
      <c r="LEB3" s="7"/>
      <c r="LEC3" s="7"/>
      <c r="LED3" s="7"/>
      <c r="LEE3" s="7"/>
      <c r="LEF3" s="7"/>
      <c r="LEG3" s="7"/>
      <c r="LEH3" s="7"/>
      <c r="LEI3" s="7"/>
      <c r="LEJ3" s="7"/>
      <c r="LEK3" s="7"/>
      <c r="LEL3" s="7"/>
      <c r="LEM3" s="7"/>
      <c r="LEN3" s="7"/>
      <c r="LEO3" s="7"/>
      <c r="LEP3" s="7"/>
      <c r="LEQ3" s="7"/>
      <c r="LER3" s="7"/>
      <c r="LES3" s="7"/>
      <c r="LET3" s="7"/>
      <c r="LEU3" s="7"/>
      <c r="LEV3" s="7"/>
      <c r="LEW3" s="7"/>
      <c r="LEX3" s="7"/>
      <c r="LEY3" s="7"/>
      <c r="LEZ3" s="7"/>
      <c r="LFA3" s="7"/>
      <c r="LFB3" s="7"/>
      <c r="LFC3" s="7"/>
      <c r="LFD3" s="7"/>
      <c r="LFE3" s="7"/>
      <c r="LFF3" s="7"/>
      <c r="LFG3" s="7"/>
      <c r="LFH3" s="7"/>
      <c r="LFI3" s="7"/>
      <c r="LFJ3" s="7"/>
      <c r="LFK3" s="7"/>
      <c r="LFL3" s="7"/>
      <c r="LFM3" s="7"/>
      <c r="LFN3" s="7"/>
      <c r="LFO3" s="7"/>
      <c r="LFP3" s="7"/>
      <c r="LFQ3" s="7"/>
      <c r="LFR3" s="7"/>
      <c r="LFS3" s="7"/>
      <c r="LFT3" s="7"/>
      <c r="LFU3" s="7"/>
      <c r="LFV3" s="7"/>
      <c r="LFW3" s="7"/>
      <c r="LFX3" s="7"/>
      <c r="LFY3" s="7"/>
      <c r="LFZ3" s="7"/>
      <c r="LGA3" s="7"/>
      <c r="LGB3" s="7"/>
      <c r="LGC3" s="7"/>
      <c r="LGD3" s="7"/>
      <c r="LGE3" s="7"/>
      <c r="LGF3" s="7"/>
      <c r="LGG3" s="7"/>
      <c r="LGH3" s="7"/>
      <c r="LGI3" s="7"/>
      <c r="LGJ3" s="7"/>
      <c r="LGK3" s="7"/>
      <c r="LGL3" s="7"/>
      <c r="LGM3" s="7"/>
      <c r="LGN3" s="7"/>
      <c r="LGO3" s="7"/>
      <c r="LGP3" s="7"/>
      <c r="LGQ3" s="7"/>
      <c r="LGR3" s="7"/>
      <c r="LGS3" s="7"/>
      <c r="LGT3" s="7"/>
      <c r="LGU3" s="7"/>
      <c r="LGV3" s="7"/>
      <c r="LGW3" s="7"/>
      <c r="LGX3" s="7"/>
      <c r="LGY3" s="7"/>
      <c r="LGZ3" s="7"/>
      <c r="LHA3" s="7"/>
      <c r="LHB3" s="7"/>
      <c r="LHC3" s="7"/>
      <c r="LHD3" s="7"/>
      <c r="LHE3" s="7"/>
      <c r="LHF3" s="7"/>
      <c r="LHG3" s="7"/>
      <c r="LHH3" s="7"/>
      <c r="LHI3" s="7"/>
      <c r="LHJ3" s="7"/>
      <c r="LHK3" s="7"/>
      <c r="LHL3" s="7"/>
      <c r="LHM3" s="7"/>
      <c r="LHN3" s="7"/>
      <c r="LHO3" s="7"/>
      <c r="LHP3" s="7"/>
      <c r="LHQ3" s="7"/>
      <c r="LHR3" s="7"/>
      <c r="LHS3" s="7"/>
      <c r="LHT3" s="7"/>
      <c r="LHU3" s="7"/>
      <c r="LHV3" s="7"/>
      <c r="LHW3" s="7"/>
      <c r="LHX3" s="7"/>
      <c r="LHY3" s="7"/>
      <c r="LHZ3" s="7"/>
      <c r="LIA3" s="7"/>
      <c r="LIB3" s="7"/>
      <c r="LIC3" s="7"/>
      <c r="LID3" s="7"/>
      <c r="LIE3" s="7"/>
      <c r="LIF3" s="7"/>
      <c r="LIG3" s="7"/>
      <c r="LIH3" s="7"/>
      <c r="LII3" s="7"/>
      <c r="LIJ3" s="7"/>
      <c r="LIK3" s="7"/>
      <c r="LIL3" s="7"/>
      <c r="LIM3" s="7"/>
      <c r="LIN3" s="7"/>
      <c r="LIO3" s="7"/>
      <c r="LIP3" s="7"/>
      <c r="LIQ3" s="7"/>
      <c r="LIR3" s="7"/>
      <c r="LIS3" s="7"/>
      <c r="LIT3" s="7"/>
      <c r="LIU3" s="7"/>
      <c r="LIV3" s="7"/>
      <c r="LIW3" s="7"/>
      <c r="LIX3" s="7"/>
      <c r="LIY3" s="7"/>
      <c r="LIZ3" s="7"/>
      <c r="LJA3" s="7"/>
      <c r="LJB3" s="7"/>
      <c r="LJC3" s="7"/>
      <c r="LJD3" s="7"/>
      <c r="LJE3" s="7"/>
      <c r="LJF3" s="7"/>
      <c r="LJG3" s="7"/>
      <c r="LJH3" s="7"/>
      <c r="LJI3" s="7"/>
      <c r="LJJ3" s="7"/>
      <c r="LJK3" s="7"/>
      <c r="LJL3" s="7"/>
      <c r="LJM3" s="7"/>
      <c r="LJN3" s="7"/>
      <c r="LJO3" s="7"/>
      <c r="LJP3" s="7"/>
      <c r="LJQ3" s="7"/>
      <c r="LJR3" s="7"/>
      <c r="LJS3" s="7"/>
      <c r="LJT3" s="7"/>
      <c r="LJU3" s="7"/>
      <c r="LJV3" s="7"/>
      <c r="LJW3" s="7"/>
      <c r="LJX3" s="7"/>
      <c r="LJY3" s="7"/>
      <c r="LJZ3" s="7"/>
      <c r="LKA3" s="7"/>
      <c r="LKB3" s="7"/>
      <c r="LKC3" s="7"/>
      <c r="LKD3" s="7"/>
      <c r="LKE3" s="7"/>
      <c r="LKF3" s="7"/>
      <c r="LKG3" s="7"/>
      <c r="LKH3" s="7"/>
      <c r="LKI3" s="7"/>
      <c r="LKJ3" s="7"/>
      <c r="LKK3" s="7"/>
      <c r="LKL3" s="7"/>
      <c r="LKM3" s="7"/>
      <c r="LKN3" s="7"/>
      <c r="LKO3" s="7"/>
      <c r="LKP3" s="7"/>
      <c r="LKQ3" s="7"/>
      <c r="LKR3" s="7"/>
      <c r="LKS3" s="7"/>
      <c r="LKT3" s="7"/>
      <c r="LKU3" s="7"/>
      <c r="LKV3" s="7"/>
      <c r="LKW3" s="7"/>
      <c r="LKX3" s="7"/>
      <c r="LKY3" s="7"/>
      <c r="LKZ3" s="7"/>
      <c r="LLA3" s="7"/>
      <c r="LLB3" s="7"/>
      <c r="LLC3" s="7"/>
      <c r="LLD3" s="7"/>
      <c r="LLE3" s="7"/>
      <c r="LLF3" s="7"/>
      <c r="LLG3" s="7"/>
      <c r="LLH3" s="7"/>
      <c r="LLI3" s="7"/>
      <c r="LLJ3" s="7"/>
      <c r="LLK3" s="7"/>
      <c r="LLL3" s="7"/>
      <c r="LLM3" s="7"/>
      <c r="LLN3" s="7"/>
      <c r="LLO3" s="7"/>
      <c r="LLP3" s="7"/>
      <c r="LLQ3" s="7"/>
      <c r="LLR3" s="7"/>
      <c r="LLS3" s="7"/>
      <c r="LLT3" s="7"/>
      <c r="LLU3" s="7"/>
      <c r="LLV3" s="7"/>
      <c r="LLW3" s="7"/>
      <c r="LLX3" s="7"/>
      <c r="LLY3" s="7"/>
      <c r="LLZ3" s="7"/>
      <c r="LMA3" s="7"/>
      <c r="LMB3" s="7"/>
      <c r="LMC3" s="7"/>
      <c r="LMD3" s="7"/>
      <c r="LME3" s="7"/>
      <c r="LMF3" s="7"/>
      <c r="LMG3" s="7"/>
      <c r="LMH3" s="7"/>
      <c r="LMI3" s="7"/>
      <c r="LMJ3" s="7"/>
      <c r="LMK3" s="7"/>
      <c r="LML3" s="7"/>
      <c r="LMM3" s="7"/>
      <c r="LMN3" s="7"/>
      <c r="LMO3" s="7"/>
      <c r="LMP3" s="7"/>
      <c r="LMQ3" s="7"/>
      <c r="LMR3" s="7"/>
      <c r="LMS3" s="7"/>
      <c r="LMT3" s="7"/>
      <c r="LMU3" s="7"/>
      <c r="LMV3" s="7"/>
      <c r="LMW3" s="7"/>
      <c r="LMX3" s="7"/>
      <c r="LMY3" s="7"/>
      <c r="LMZ3" s="7"/>
      <c r="LNA3" s="7"/>
      <c r="LNB3" s="7"/>
      <c r="LNC3" s="7"/>
      <c r="LND3" s="7"/>
      <c r="LNE3" s="7"/>
      <c r="LNF3" s="7"/>
      <c r="LNG3" s="7"/>
      <c r="LNH3" s="7"/>
      <c r="LNI3" s="7"/>
      <c r="LNJ3" s="7"/>
      <c r="LNK3" s="7"/>
      <c r="LNL3" s="7"/>
      <c r="LNM3" s="7"/>
      <c r="LNN3" s="7"/>
      <c r="LNO3" s="7"/>
      <c r="LNP3" s="7"/>
      <c r="LNQ3" s="7"/>
      <c r="LNR3" s="7"/>
      <c r="LNS3" s="7"/>
      <c r="LNT3" s="7"/>
      <c r="LNU3" s="7"/>
      <c r="LNV3" s="7"/>
      <c r="LNW3" s="7"/>
      <c r="LNX3" s="7"/>
      <c r="LNY3" s="7"/>
      <c r="LNZ3" s="7"/>
      <c r="LOA3" s="7"/>
      <c r="LOB3" s="7"/>
      <c r="LOC3" s="7"/>
      <c r="LOD3" s="7"/>
      <c r="LOE3" s="7"/>
      <c r="LOF3" s="7"/>
      <c r="LOG3" s="7"/>
      <c r="LOH3" s="7"/>
      <c r="LOI3" s="7"/>
      <c r="LOJ3" s="7"/>
      <c r="LOK3" s="7"/>
      <c r="LOL3" s="7"/>
      <c r="LOM3" s="7"/>
      <c r="LON3" s="7"/>
      <c r="LOO3" s="7"/>
      <c r="LOP3" s="7"/>
      <c r="LOQ3" s="7"/>
      <c r="LOR3" s="7"/>
      <c r="LOS3" s="7"/>
      <c r="LOT3" s="7"/>
      <c r="LOU3" s="7"/>
      <c r="LOV3" s="7"/>
      <c r="LOW3" s="7"/>
      <c r="LOX3" s="7"/>
      <c r="LOY3" s="7"/>
      <c r="LOZ3" s="7"/>
      <c r="LPA3" s="7"/>
      <c r="LPB3" s="7"/>
      <c r="LPC3" s="7"/>
      <c r="LPD3" s="7"/>
      <c r="LPE3" s="7"/>
      <c r="LPF3" s="7"/>
      <c r="LPG3" s="7"/>
      <c r="LPH3" s="7"/>
      <c r="LPI3" s="7"/>
      <c r="LPJ3" s="7"/>
      <c r="LPK3" s="7"/>
      <c r="LPL3" s="7"/>
      <c r="LPM3" s="7"/>
      <c r="LPN3" s="7"/>
      <c r="LPO3" s="7"/>
      <c r="LPP3" s="7"/>
      <c r="LPQ3" s="7"/>
      <c r="LPR3" s="7"/>
      <c r="LPS3" s="7"/>
      <c r="LPT3" s="7"/>
      <c r="LPU3" s="7"/>
      <c r="LPV3" s="7"/>
      <c r="LPW3" s="7"/>
      <c r="LPX3" s="7"/>
      <c r="LPY3" s="7"/>
      <c r="LPZ3" s="7"/>
      <c r="LQA3" s="7"/>
      <c r="LQB3" s="7"/>
      <c r="LQC3" s="7"/>
      <c r="LQD3" s="7"/>
      <c r="LQE3" s="7"/>
      <c r="LQF3" s="7"/>
      <c r="LQG3" s="7"/>
      <c r="LQH3" s="7"/>
      <c r="LQI3" s="7"/>
      <c r="LQJ3" s="7"/>
      <c r="LQK3" s="7"/>
      <c r="LQL3" s="7"/>
      <c r="LQM3" s="7"/>
      <c r="LQN3" s="7"/>
      <c r="LQO3" s="7"/>
      <c r="LQP3" s="7"/>
      <c r="LQQ3" s="7"/>
      <c r="LQR3" s="7"/>
      <c r="LQS3" s="7"/>
      <c r="LQT3" s="7"/>
      <c r="LQU3" s="7"/>
      <c r="LQV3" s="7"/>
      <c r="LQW3" s="7"/>
      <c r="LQX3" s="7"/>
      <c r="LQY3" s="7"/>
      <c r="LQZ3" s="7"/>
      <c r="LRA3" s="7"/>
      <c r="LRB3" s="7"/>
      <c r="LRC3" s="7"/>
      <c r="LRD3" s="7"/>
      <c r="LRE3" s="7"/>
      <c r="LRF3" s="7"/>
      <c r="LRG3" s="7"/>
      <c r="LRH3" s="7"/>
      <c r="LRI3" s="7"/>
      <c r="LRJ3" s="7"/>
      <c r="LRK3" s="7"/>
      <c r="LRL3" s="7"/>
      <c r="LRM3" s="7"/>
      <c r="LRN3" s="7"/>
      <c r="LRO3" s="7"/>
      <c r="LRP3" s="7"/>
      <c r="LRQ3" s="7"/>
      <c r="LRR3" s="7"/>
      <c r="LRS3" s="7"/>
      <c r="LRT3" s="7"/>
      <c r="LRU3" s="7"/>
      <c r="LRV3" s="7"/>
      <c r="LRW3" s="7"/>
      <c r="LRX3" s="7"/>
      <c r="LRY3" s="7"/>
      <c r="LRZ3" s="7"/>
      <c r="LSA3" s="7"/>
      <c r="LSB3" s="7"/>
      <c r="LSC3" s="7"/>
      <c r="LSD3" s="7"/>
      <c r="LSE3" s="7"/>
      <c r="LSF3" s="7"/>
      <c r="LSG3" s="7"/>
      <c r="LSH3" s="7"/>
      <c r="LSI3" s="7"/>
      <c r="LSJ3" s="7"/>
      <c r="LSK3" s="7"/>
      <c r="LSL3" s="7"/>
      <c r="LSM3" s="7"/>
      <c r="LSN3" s="7"/>
      <c r="LSO3" s="7"/>
      <c r="LSP3" s="7"/>
      <c r="LSQ3" s="7"/>
      <c r="LSR3" s="7"/>
      <c r="LSS3" s="7"/>
      <c r="LST3" s="7"/>
      <c r="LSU3" s="7"/>
      <c r="LSV3" s="7"/>
      <c r="LSW3" s="7"/>
      <c r="LSX3" s="7"/>
      <c r="LSY3" s="7"/>
      <c r="LSZ3" s="7"/>
      <c r="LTA3" s="7"/>
      <c r="LTB3" s="7"/>
      <c r="LTC3" s="7"/>
      <c r="LTD3" s="7"/>
      <c r="LTE3" s="7"/>
      <c r="LTF3" s="7"/>
      <c r="LTG3" s="7"/>
      <c r="LTH3" s="7"/>
      <c r="LTI3" s="7"/>
      <c r="LTJ3" s="7"/>
      <c r="LTK3" s="7"/>
      <c r="LTL3" s="7"/>
      <c r="LTM3" s="7"/>
      <c r="LTN3" s="7"/>
      <c r="LTO3" s="7"/>
      <c r="LTP3" s="7"/>
      <c r="LTQ3" s="7"/>
      <c r="LTR3" s="7"/>
      <c r="LTS3" s="7"/>
      <c r="LTT3" s="7"/>
      <c r="LTU3" s="7"/>
      <c r="LTV3" s="7"/>
      <c r="LTW3" s="7"/>
      <c r="LTX3" s="7"/>
      <c r="LTY3" s="7"/>
      <c r="LTZ3" s="7"/>
      <c r="LUA3" s="7"/>
      <c r="LUB3" s="7"/>
      <c r="LUC3" s="7"/>
      <c r="LUD3" s="7"/>
      <c r="LUE3" s="7"/>
      <c r="LUF3" s="7"/>
      <c r="LUG3" s="7"/>
      <c r="LUH3" s="7"/>
      <c r="LUI3" s="7"/>
      <c r="LUJ3" s="7"/>
      <c r="LUK3" s="7"/>
      <c r="LUL3" s="7"/>
      <c r="LUM3" s="7"/>
      <c r="LUN3" s="7"/>
      <c r="LUO3" s="7"/>
      <c r="LUP3" s="7"/>
      <c r="LUQ3" s="7"/>
      <c r="LUR3" s="7"/>
      <c r="LUS3" s="7"/>
      <c r="LUT3" s="7"/>
      <c r="LUU3" s="7"/>
      <c r="LUV3" s="7"/>
      <c r="LUW3" s="7"/>
      <c r="LUX3" s="7"/>
      <c r="LUY3" s="7"/>
      <c r="LUZ3" s="7"/>
      <c r="LVA3" s="7"/>
      <c r="LVB3" s="7"/>
      <c r="LVC3" s="7"/>
      <c r="LVD3" s="7"/>
      <c r="LVE3" s="7"/>
      <c r="LVF3" s="7"/>
      <c r="LVG3" s="7"/>
      <c r="LVH3" s="7"/>
      <c r="LVI3" s="7"/>
      <c r="LVJ3" s="7"/>
      <c r="LVK3" s="7"/>
      <c r="LVL3" s="7"/>
      <c r="LVM3" s="7"/>
      <c r="LVN3" s="7"/>
      <c r="LVO3" s="7"/>
      <c r="LVP3" s="7"/>
      <c r="LVQ3" s="7"/>
      <c r="LVR3" s="7"/>
      <c r="LVS3" s="7"/>
      <c r="LVT3" s="7"/>
      <c r="LVU3" s="7"/>
      <c r="LVV3" s="7"/>
      <c r="LVW3" s="7"/>
      <c r="LVX3" s="7"/>
      <c r="LVY3" s="7"/>
      <c r="LVZ3" s="7"/>
      <c r="LWA3" s="7"/>
      <c r="LWB3" s="7"/>
      <c r="LWC3" s="7"/>
      <c r="LWD3" s="7"/>
      <c r="LWE3" s="7"/>
      <c r="LWF3" s="7"/>
      <c r="LWG3" s="7"/>
      <c r="LWH3" s="7"/>
      <c r="LWI3" s="7"/>
      <c r="LWJ3" s="7"/>
      <c r="LWK3" s="7"/>
      <c r="LWL3" s="7"/>
      <c r="LWM3" s="7"/>
      <c r="LWN3" s="7"/>
      <c r="LWO3" s="7"/>
      <c r="LWP3" s="7"/>
      <c r="LWQ3" s="7"/>
      <c r="LWR3" s="7"/>
      <c r="LWS3" s="7"/>
      <c r="LWT3" s="7"/>
      <c r="LWU3" s="7"/>
      <c r="LWV3" s="7"/>
      <c r="LWW3" s="7"/>
      <c r="LWX3" s="7"/>
      <c r="LWY3" s="7"/>
      <c r="LWZ3" s="7"/>
      <c r="LXA3" s="7"/>
      <c r="LXB3" s="7"/>
      <c r="LXC3" s="7"/>
      <c r="LXD3" s="7"/>
      <c r="LXE3" s="7"/>
      <c r="LXF3" s="7"/>
      <c r="LXG3" s="7"/>
      <c r="LXH3" s="7"/>
      <c r="LXI3" s="7"/>
      <c r="LXJ3" s="7"/>
      <c r="LXK3" s="7"/>
      <c r="LXL3" s="7"/>
      <c r="LXM3" s="7"/>
      <c r="LXN3" s="7"/>
      <c r="LXO3" s="7"/>
      <c r="LXP3" s="7"/>
      <c r="LXQ3" s="7"/>
      <c r="LXR3" s="7"/>
      <c r="LXS3" s="7"/>
      <c r="LXT3" s="7"/>
      <c r="LXU3" s="7"/>
      <c r="LXV3" s="7"/>
      <c r="LXW3" s="7"/>
      <c r="LXX3" s="7"/>
      <c r="LXY3" s="7"/>
      <c r="LXZ3" s="7"/>
      <c r="LYA3" s="7"/>
      <c r="LYB3" s="7"/>
      <c r="LYC3" s="7"/>
      <c r="LYD3" s="7"/>
      <c r="LYE3" s="7"/>
      <c r="LYF3" s="7"/>
      <c r="LYG3" s="7"/>
      <c r="LYH3" s="7"/>
      <c r="LYI3" s="7"/>
      <c r="LYJ3" s="7"/>
      <c r="LYK3" s="7"/>
      <c r="LYL3" s="7"/>
      <c r="LYM3" s="7"/>
      <c r="LYN3" s="7"/>
      <c r="LYO3" s="7"/>
      <c r="LYP3" s="7"/>
      <c r="LYQ3" s="7"/>
      <c r="LYR3" s="7"/>
      <c r="LYS3" s="7"/>
      <c r="LYT3" s="7"/>
      <c r="LYU3" s="7"/>
      <c r="LYV3" s="7"/>
      <c r="LYW3" s="7"/>
      <c r="LYX3" s="7"/>
      <c r="LYY3" s="7"/>
      <c r="LYZ3" s="7"/>
      <c r="LZA3" s="7"/>
      <c r="LZB3" s="7"/>
      <c r="LZC3" s="7"/>
      <c r="LZD3" s="7"/>
      <c r="LZE3" s="7"/>
      <c r="LZF3" s="7"/>
      <c r="LZG3" s="7"/>
      <c r="LZH3" s="7"/>
      <c r="LZI3" s="7"/>
      <c r="LZJ3" s="7"/>
      <c r="LZK3" s="7"/>
      <c r="LZL3" s="7"/>
      <c r="LZM3" s="7"/>
      <c r="LZN3" s="7"/>
      <c r="LZO3" s="7"/>
      <c r="LZP3" s="7"/>
      <c r="LZQ3" s="7"/>
      <c r="LZR3" s="7"/>
      <c r="LZS3" s="7"/>
      <c r="LZT3" s="7"/>
      <c r="LZU3" s="7"/>
      <c r="LZV3" s="7"/>
      <c r="LZW3" s="7"/>
      <c r="LZX3" s="7"/>
      <c r="LZY3" s="7"/>
      <c r="LZZ3" s="7"/>
      <c r="MAA3" s="7"/>
      <c r="MAB3" s="7"/>
      <c r="MAC3" s="7"/>
      <c r="MAD3" s="7"/>
      <c r="MAE3" s="7"/>
      <c r="MAF3" s="7"/>
      <c r="MAG3" s="7"/>
      <c r="MAH3" s="7"/>
      <c r="MAI3" s="7"/>
      <c r="MAJ3" s="7"/>
      <c r="MAK3" s="7"/>
      <c r="MAL3" s="7"/>
      <c r="MAM3" s="7"/>
      <c r="MAN3" s="7"/>
      <c r="MAO3" s="7"/>
      <c r="MAP3" s="7"/>
      <c r="MAQ3" s="7"/>
      <c r="MAR3" s="7"/>
      <c r="MAS3" s="7"/>
      <c r="MAT3" s="7"/>
      <c r="MAU3" s="7"/>
      <c r="MAV3" s="7"/>
      <c r="MAW3" s="7"/>
      <c r="MAX3" s="7"/>
      <c r="MAY3" s="7"/>
      <c r="MAZ3" s="7"/>
      <c r="MBA3" s="7"/>
      <c r="MBB3" s="7"/>
      <c r="MBC3" s="7"/>
      <c r="MBD3" s="7"/>
      <c r="MBE3" s="7"/>
      <c r="MBF3" s="7"/>
      <c r="MBG3" s="7"/>
      <c r="MBH3" s="7"/>
      <c r="MBI3" s="7"/>
      <c r="MBJ3" s="7"/>
      <c r="MBK3" s="7"/>
      <c r="MBL3" s="7"/>
      <c r="MBM3" s="7"/>
      <c r="MBN3" s="7"/>
      <c r="MBO3" s="7"/>
      <c r="MBP3" s="7"/>
      <c r="MBQ3" s="7"/>
      <c r="MBR3" s="7"/>
      <c r="MBS3" s="7"/>
      <c r="MBT3" s="7"/>
      <c r="MBU3" s="7"/>
      <c r="MBV3" s="7"/>
      <c r="MBW3" s="7"/>
      <c r="MBX3" s="7"/>
      <c r="MBY3" s="7"/>
      <c r="MBZ3" s="7"/>
      <c r="MCA3" s="7"/>
      <c r="MCB3" s="7"/>
      <c r="MCC3" s="7"/>
      <c r="MCD3" s="7"/>
      <c r="MCE3" s="7"/>
      <c r="MCF3" s="7"/>
      <c r="MCG3" s="7"/>
      <c r="MCH3" s="7"/>
      <c r="MCI3" s="7"/>
      <c r="MCJ3" s="7"/>
      <c r="MCK3" s="7"/>
      <c r="MCL3" s="7"/>
      <c r="MCM3" s="7"/>
      <c r="MCN3" s="7"/>
      <c r="MCO3" s="7"/>
      <c r="MCP3" s="7"/>
      <c r="MCQ3" s="7"/>
      <c r="MCR3" s="7"/>
      <c r="MCS3" s="7"/>
      <c r="MCT3" s="7"/>
      <c r="MCU3" s="7"/>
      <c r="MCV3" s="7"/>
      <c r="MCW3" s="7"/>
      <c r="MCX3" s="7"/>
      <c r="MCY3" s="7"/>
      <c r="MCZ3" s="7"/>
      <c r="MDA3" s="7"/>
      <c r="MDB3" s="7"/>
      <c r="MDC3" s="7"/>
      <c r="MDD3" s="7"/>
      <c r="MDE3" s="7"/>
      <c r="MDF3" s="7"/>
      <c r="MDG3" s="7"/>
      <c r="MDH3" s="7"/>
      <c r="MDI3" s="7"/>
      <c r="MDJ3" s="7"/>
      <c r="MDK3" s="7"/>
      <c r="MDL3" s="7"/>
      <c r="MDM3" s="7"/>
      <c r="MDN3" s="7"/>
      <c r="MDO3" s="7"/>
      <c r="MDP3" s="7"/>
      <c r="MDQ3" s="7"/>
      <c r="MDR3" s="7"/>
      <c r="MDS3" s="7"/>
      <c r="MDT3" s="7"/>
      <c r="MDU3" s="7"/>
      <c r="MDV3" s="7"/>
      <c r="MDW3" s="7"/>
      <c r="MDX3" s="7"/>
      <c r="MDY3" s="7"/>
      <c r="MDZ3" s="7"/>
      <c r="MEA3" s="7"/>
      <c r="MEB3" s="7"/>
      <c r="MEC3" s="7"/>
      <c r="MED3" s="7"/>
      <c r="MEE3" s="7"/>
      <c r="MEF3" s="7"/>
      <c r="MEG3" s="7"/>
      <c r="MEH3" s="7"/>
      <c r="MEI3" s="7"/>
      <c r="MEJ3" s="7"/>
      <c r="MEK3" s="7"/>
      <c r="MEL3" s="7"/>
      <c r="MEM3" s="7"/>
      <c r="MEN3" s="7"/>
      <c r="MEO3" s="7"/>
      <c r="MEP3" s="7"/>
      <c r="MEQ3" s="7"/>
      <c r="MER3" s="7"/>
      <c r="MES3" s="7"/>
      <c r="MET3" s="7"/>
      <c r="MEU3" s="7"/>
      <c r="MEV3" s="7"/>
      <c r="MEW3" s="7"/>
      <c r="MEX3" s="7"/>
      <c r="MEY3" s="7"/>
      <c r="MEZ3" s="7"/>
      <c r="MFA3" s="7"/>
      <c r="MFB3" s="7"/>
      <c r="MFC3" s="7"/>
      <c r="MFD3" s="7"/>
      <c r="MFE3" s="7"/>
      <c r="MFF3" s="7"/>
      <c r="MFG3" s="7"/>
      <c r="MFH3" s="7"/>
      <c r="MFI3" s="7"/>
      <c r="MFJ3" s="7"/>
      <c r="MFK3" s="7"/>
      <c r="MFL3" s="7"/>
      <c r="MFM3" s="7"/>
      <c r="MFN3" s="7"/>
      <c r="MFO3" s="7"/>
      <c r="MFP3" s="7"/>
      <c r="MFQ3" s="7"/>
      <c r="MFR3" s="7"/>
      <c r="MFS3" s="7"/>
      <c r="MFT3" s="7"/>
      <c r="MFU3" s="7"/>
      <c r="MFV3" s="7"/>
      <c r="MFW3" s="7"/>
      <c r="MFX3" s="7"/>
      <c r="MFY3" s="7"/>
      <c r="MFZ3" s="7"/>
      <c r="MGA3" s="7"/>
      <c r="MGB3" s="7"/>
      <c r="MGC3" s="7"/>
      <c r="MGD3" s="7"/>
      <c r="MGE3" s="7"/>
      <c r="MGF3" s="7"/>
      <c r="MGG3" s="7"/>
      <c r="MGH3" s="7"/>
      <c r="MGI3" s="7"/>
      <c r="MGJ3" s="7"/>
      <c r="MGK3" s="7"/>
      <c r="MGL3" s="7"/>
      <c r="MGM3" s="7"/>
      <c r="MGN3" s="7"/>
      <c r="MGO3" s="7"/>
      <c r="MGP3" s="7"/>
      <c r="MGQ3" s="7"/>
      <c r="MGR3" s="7"/>
      <c r="MGS3" s="7"/>
      <c r="MGT3" s="7"/>
      <c r="MGU3" s="7"/>
      <c r="MGV3" s="7"/>
      <c r="MGW3" s="7"/>
      <c r="MGX3" s="7"/>
      <c r="MGY3" s="7"/>
      <c r="MGZ3" s="7"/>
      <c r="MHA3" s="7"/>
      <c r="MHB3" s="7"/>
      <c r="MHC3" s="7"/>
      <c r="MHD3" s="7"/>
      <c r="MHE3" s="7"/>
      <c r="MHF3" s="7"/>
      <c r="MHG3" s="7"/>
      <c r="MHH3" s="7"/>
      <c r="MHI3" s="7"/>
      <c r="MHJ3" s="7"/>
      <c r="MHK3" s="7"/>
      <c r="MHL3" s="7"/>
      <c r="MHM3" s="7"/>
      <c r="MHN3" s="7"/>
      <c r="MHO3" s="7"/>
      <c r="MHP3" s="7"/>
      <c r="MHQ3" s="7"/>
      <c r="MHR3" s="7"/>
      <c r="MHS3" s="7"/>
      <c r="MHT3" s="7"/>
      <c r="MHU3" s="7"/>
      <c r="MHV3" s="7"/>
      <c r="MHW3" s="7"/>
      <c r="MHX3" s="7"/>
      <c r="MHY3" s="7"/>
      <c r="MHZ3" s="7"/>
      <c r="MIA3" s="7"/>
      <c r="MIB3" s="7"/>
      <c r="MIC3" s="7"/>
      <c r="MID3" s="7"/>
      <c r="MIE3" s="7"/>
      <c r="MIF3" s="7"/>
      <c r="MIG3" s="7"/>
      <c r="MIH3" s="7"/>
      <c r="MII3" s="7"/>
      <c r="MIJ3" s="7"/>
      <c r="MIK3" s="7"/>
      <c r="MIL3" s="7"/>
      <c r="MIM3" s="7"/>
      <c r="MIN3" s="7"/>
      <c r="MIO3" s="7"/>
      <c r="MIP3" s="7"/>
      <c r="MIQ3" s="7"/>
      <c r="MIR3" s="7"/>
      <c r="MIS3" s="7"/>
      <c r="MIT3" s="7"/>
      <c r="MIU3" s="7"/>
      <c r="MIV3" s="7"/>
      <c r="MIW3" s="7"/>
      <c r="MIX3" s="7"/>
      <c r="MIY3" s="7"/>
      <c r="MIZ3" s="7"/>
      <c r="MJA3" s="7"/>
      <c r="MJB3" s="7"/>
      <c r="MJC3" s="7"/>
      <c r="MJD3" s="7"/>
      <c r="MJE3" s="7"/>
      <c r="MJF3" s="7"/>
      <c r="MJG3" s="7"/>
      <c r="MJH3" s="7"/>
      <c r="MJI3" s="7"/>
      <c r="MJJ3" s="7"/>
      <c r="MJK3" s="7"/>
      <c r="MJL3" s="7"/>
      <c r="MJM3" s="7"/>
      <c r="MJN3" s="7"/>
      <c r="MJO3" s="7"/>
      <c r="MJP3" s="7"/>
      <c r="MJQ3" s="7"/>
      <c r="MJR3" s="7"/>
      <c r="MJS3" s="7"/>
      <c r="MJT3" s="7"/>
      <c r="MJU3" s="7"/>
      <c r="MJV3" s="7"/>
      <c r="MJW3" s="7"/>
      <c r="MJX3" s="7"/>
      <c r="MJY3" s="7"/>
      <c r="MJZ3" s="7"/>
      <c r="MKA3" s="7"/>
      <c r="MKB3" s="7"/>
      <c r="MKC3" s="7"/>
      <c r="MKD3" s="7"/>
      <c r="MKE3" s="7"/>
      <c r="MKF3" s="7"/>
      <c r="MKG3" s="7"/>
      <c r="MKH3" s="7"/>
      <c r="MKI3" s="7"/>
      <c r="MKJ3" s="7"/>
      <c r="MKK3" s="7"/>
      <c r="MKL3" s="7"/>
      <c r="MKM3" s="7"/>
      <c r="MKN3" s="7"/>
      <c r="MKO3" s="7"/>
      <c r="MKP3" s="7"/>
      <c r="MKQ3" s="7"/>
      <c r="MKR3" s="7"/>
      <c r="MKS3" s="7"/>
      <c r="MKT3" s="7"/>
      <c r="MKU3" s="7"/>
      <c r="MKV3" s="7"/>
      <c r="MKW3" s="7"/>
      <c r="MKX3" s="7"/>
      <c r="MKY3" s="7"/>
      <c r="MKZ3" s="7"/>
      <c r="MLA3" s="7"/>
      <c r="MLB3" s="7"/>
      <c r="MLC3" s="7"/>
      <c r="MLD3" s="7"/>
      <c r="MLE3" s="7"/>
      <c r="MLF3" s="7"/>
      <c r="MLG3" s="7"/>
      <c r="MLH3" s="7"/>
      <c r="MLI3" s="7"/>
      <c r="MLJ3" s="7"/>
      <c r="MLK3" s="7"/>
      <c r="MLL3" s="7"/>
      <c r="MLM3" s="7"/>
      <c r="MLN3" s="7"/>
      <c r="MLO3" s="7"/>
      <c r="MLP3" s="7"/>
      <c r="MLQ3" s="7"/>
      <c r="MLR3" s="7"/>
      <c r="MLS3" s="7"/>
      <c r="MLT3" s="7"/>
      <c r="MLU3" s="7"/>
      <c r="MLV3" s="7"/>
      <c r="MLW3" s="7"/>
      <c r="MLX3" s="7"/>
      <c r="MLY3" s="7"/>
      <c r="MLZ3" s="7"/>
      <c r="MMA3" s="7"/>
      <c r="MMB3" s="7"/>
      <c r="MMC3" s="7"/>
      <c r="MMD3" s="7"/>
      <c r="MME3" s="7"/>
      <c r="MMF3" s="7"/>
      <c r="MMG3" s="7"/>
      <c r="MMH3" s="7"/>
      <c r="MMI3" s="7"/>
      <c r="MMJ3" s="7"/>
      <c r="MMK3" s="7"/>
      <c r="MML3" s="7"/>
      <c r="MMM3" s="7"/>
      <c r="MMN3" s="7"/>
      <c r="MMO3" s="7"/>
      <c r="MMP3" s="7"/>
      <c r="MMQ3" s="7"/>
      <c r="MMR3" s="7"/>
      <c r="MMS3" s="7"/>
      <c r="MMT3" s="7"/>
      <c r="MMU3" s="7"/>
      <c r="MMV3" s="7"/>
      <c r="MMW3" s="7"/>
      <c r="MMX3" s="7"/>
      <c r="MMY3" s="7"/>
      <c r="MMZ3" s="7"/>
      <c r="MNA3" s="7"/>
      <c r="MNB3" s="7"/>
      <c r="MNC3" s="7"/>
      <c r="MND3" s="7"/>
      <c r="MNE3" s="7"/>
      <c r="MNF3" s="7"/>
      <c r="MNG3" s="7"/>
      <c r="MNH3" s="7"/>
      <c r="MNI3" s="7"/>
      <c r="MNJ3" s="7"/>
      <c r="MNK3" s="7"/>
      <c r="MNL3" s="7"/>
      <c r="MNM3" s="7"/>
      <c r="MNN3" s="7"/>
      <c r="MNO3" s="7"/>
      <c r="MNP3" s="7"/>
      <c r="MNQ3" s="7"/>
      <c r="MNR3" s="7"/>
      <c r="MNS3" s="7"/>
      <c r="MNT3" s="7"/>
      <c r="MNU3" s="7"/>
      <c r="MNV3" s="7"/>
      <c r="MNW3" s="7"/>
      <c r="MNX3" s="7"/>
      <c r="MNY3" s="7"/>
      <c r="MNZ3" s="7"/>
      <c r="MOA3" s="7"/>
      <c r="MOB3" s="7"/>
      <c r="MOC3" s="7"/>
      <c r="MOD3" s="7"/>
      <c r="MOE3" s="7"/>
      <c r="MOF3" s="7"/>
      <c r="MOG3" s="7"/>
      <c r="MOH3" s="7"/>
      <c r="MOI3" s="7"/>
      <c r="MOJ3" s="7"/>
      <c r="MOK3" s="7"/>
      <c r="MOL3" s="7"/>
      <c r="MOM3" s="7"/>
      <c r="MON3" s="7"/>
      <c r="MOO3" s="7"/>
      <c r="MOP3" s="7"/>
      <c r="MOQ3" s="7"/>
      <c r="MOR3" s="7"/>
      <c r="MOS3" s="7"/>
      <c r="MOT3" s="7"/>
      <c r="MOU3" s="7"/>
      <c r="MOV3" s="7"/>
      <c r="MOW3" s="7"/>
      <c r="MOX3" s="7"/>
      <c r="MOY3" s="7"/>
      <c r="MOZ3" s="7"/>
      <c r="MPA3" s="7"/>
      <c r="MPB3" s="7"/>
      <c r="MPC3" s="7"/>
      <c r="MPD3" s="7"/>
      <c r="MPE3" s="7"/>
      <c r="MPF3" s="7"/>
      <c r="MPG3" s="7"/>
      <c r="MPH3" s="7"/>
      <c r="MPI3" s="7"/>
      <c r="MPJ3" s="7"/>
      <c r="MPK3" s="7"/>
      <c r="MPL3" s="7"/>
      <c r="MPM3" s="7"/>
      <c r="MPN3" s="7"/>
      <c r="MPO3" s="7"/>
      <c r="MPP3" s="7"/>
      <c r="MPQ3" s="7"/>
      <c r="MPR3" s="7"/>
      <c r="MPS3" s="7"/>
      <c r="MPT3" s="7"/>
      <c r="MPU3" s="7"/>
      <c r="MPV3" s="7"/>
      <c r="MPW3" s="7"/>
      <c r="MPX3" s="7"/>
      <c r="MPY3" s="7"/>
      <c r="MPZ3" s="7"/>
      <c r="MQA3" s="7"/>
      <c r="MQB3" s="7"/>
      <c r="MQC3" s="7"/>
      <c r="MQD3" s="7"/>
      <c r="MQE3" s="7"/>
      <c r="MQF3" s="7"/>
      <c r="MQG3" s="7"/>
      <c r="MQH3" s="7"/>
      <c r="MQI3" s="7"/>
      <c r="MQJ3" s="7"/>
      <c r="MQK3" s="7"/>
      <c r="MQL3" s="7"/>
      <c r="MQM3" s="7"/>
      <c r="MQN3" s="7"/>
      <c r="MQO3" s="7"/>
      <c r="MQP3" s="7"/>
      <c r="MQQ3" s="7"/>
      <c r="MQR3" s="7"/>
      <c r="MQS3" s="7"/>
      <c r="MQT3" s="7"/>
      <c r="MQU3" s="7"/>
      <c r="MQV3" s="7"/>
      <c r="MQW3" s="7"/>
      <c r="MQX3" s="7"/>
      <c r="MQY3" s="7"/>
      <c r="MQZ3" s="7"/>
      <c r="MRA3" s="7"/>
      <c r="MRB3" s="7"/>
      <c r="MRC3" s="7"/>
      <c r="MRD3" s="7"/>
      <c r="MRE3" s="7"/>
      <c r="MRF3" s="7"/>
      <c r="MRG3" s="7"/>
      <c r="MRH3" s="7"/>
      <c r="MRI3" s="7"/>
      <c r="MRJ3" s="7"/>
      <c r="MRK3" s="7"/>
      <c r="MRL3" s="7"/>
      <c r="MRM3" s="7"/>
      <c r="MRN3" s="7"/>
      <c r="MRO3" s="7"/>
      <c r="MRP3" s="7"/>
      <c r="MRQ3" s="7"/>
      <c r="MRR3" s="7"/>
      <c r="MRS3" s="7"/>
      <c r="MRT3" s="7"/>
      <c r="MRU3" s="7"/>
      <c r="MRV3" s="7"/>
      <c r="MRW3" s="7"/>
      <c r="MRX3" s="7"/>
      <c r="MRY3" s="7"/>
      <c r="MRZ3" s="7"/>
      <c r="MSA3" s="7"/>
      <c r="MSB3" s="7"/>
      <c r="MSC3" s="7"/>
      <c r="MSD3" s="7"/>
      <c r="MSE3" s="7"/>
      <c r="MSF3" s="7"/>
      <c r="MSG3" s="7"/>
      <c r="MSH3" s="7"/>
      <c r="MSI3" s="7"/>
      <c r="MSJ3" s="7"/>
      <c r="MSK3" s="7"/>
      <c r="MSL3" s="7"/>
      <c r="MSM3" s="7"/>
      <c r="MSN3" s="7"/>
      <c r="MSO3" s="7"/>
      <c r="MSP3" s="7"/>
      <c r="MSQ3" s="7"/>
      <c r="MSR3" s="7"/>
      <c r="MSS3" s="7"/>
      <c r="MST3" s="7"/>
      <c r="MSU3" s="7"/>
      <c r="MSV3" s="7"/>
      <c r="MSW3" s="7"/>
      <c r="MSX3" s="7"/>
      <c r="MSY3" s="7"/>
      <c r="MSZ3" s="7"/>
      <c r="MTA3" s="7"/>
      <c r="MTB3" s="7"/>
      <c r="MTC3" s="7"/>
      <c r="MTD3" s="7"/>
      <c r="MTE3" s="7"/>
      <c r="MTF3" s="7"/>
      <c r="MTG3" s="7"/>
      <c r="MTH3" s="7"/>
      <c r="MTI3" s="7"/>
      <c r="MTJ3" s="7"/>
      <c r="MTK3" s="7"/>
      <c r="MTL3" s="7"/>
      <c r="MTM3" s="7"/>
      <c r="MTN3" s="7"/>
      <c r="MTO3" s="7"/>
      <c r="MTP3" s="7"/>
      <c r="MTQ3" s="7"/>
      <c r="MTR3" s="7"/>
      <c r="MTS3" s="7"/>
      <c r="MTT3" s="7"/>
      <c r="MTU3" s="7"/>
      <c r="MTV3" s="7"/>
      <c r="MTW3" s="7"/>
      <c r="MTX3" s="7"/>
      <c r="MTY3" s="7"/>
      <c r="MTZ3" s="7"/>
      <c r="MUA3" s="7"/>
      <c r="MUB3" s="7"/>
      <c r="MUC3" s="7"/>
      <c r="MUD3" s="7"/>
      <c r="MUE3" s="7"/>
      <c r="MUF3" s="7"/>
      <c r="MUG3" s="7"/>
      <c r="MUH3" s="7"/>
      <c r="MUI3" s="7"/>
      <c r="MUJ3" s="7"/>
      <c r="MUK3" s="7"/>
      <c r="MUL3" s="7"/>
      <c r="MUM3" s="7"/>
      <c r="MUN3" s="7"/>
      <c r="MUO3" s="7"/>
      <c r="MUP3" s="7"/>
      <c r="MUQ3" s="7"/>
      <c r="MUR3" s="7"/>
      <c r="MUS3" s="7"/>
      <c r="MUT3" s="7"/>
      <c r="MUU3" s="7"/>
      <c r="MUV3" s="7"/>
      <c r="MUW3" s="7"/>
      <c r="MUX3" s="7"/>
      <c r="MUY3" s="7"/>
      <c r="MUZ3" s="7"/>
      <c r="MVA3" s="7"/>
      <c r="MVB3" s="7"/>
      <c r="MVC3" s="7"/>
      <c r="MVD3" s="7"/>
      <c r="MVE3" s="7"/>
      <c r="MVF3" s="7"/>
      <c r="MVG3" s="7"/>
      <c r="MVH3" s="7"/>
      <c r="MVI3" s="7"/>
      <c r="MVJ3" s="7"/>
      <c r="MVK3" s="7"/>
      <c r="MVL3" s="7"/>
      <c r="MVM3" s="7"/>
      <c r="MVN3" s="7"/>
      <c r="MVO3" s="7"/>
      <c r="MVP3" s="7"/>
      <c r="MVQ3" s="7"/>
      <c r="MVR3" s="7"/>
      <c r="MVS3" s="7"/>
      <c r="MVT3" s="7"/>
      <c r="MVU3" s="7"/>
      <c r="MVV3" s="7"/>
      <c r="MVW3" s="7"/>
      <c r="MVX3" s="7"/>
      <c r="MVY3" s="7"/>
      <c r="MVZ3" s="7"/>
      <c r="MWA3" s="7"/>
      <c r="MWB3" s="7"/>
      <c r="MWC3" s="7"/>
      <c r="MWD3" s="7"/>
      <c r="MWE3" s="7"/>
      <c r="MWF3" s="7"/>
      <c r="MWG3" s="7"/>
      <c r="MWH3" s="7"/>
      <c r="MWI3" s="7"/>
      <c r="MWJ3" s="7"/>
      <c r="MWK3" s="7"/>
      <c r="MWL3" s="7"/>
      <c r="MWM3" s="7"/>
      <c r="MWN3" s="7"/>
      <c r="MWO3" s="7"/>
      <c r="MWP3" s="7"/>
      <c r="MWQ3" s="7"/>
      <c r="MWR3" s="7"/>
      <c r="MWS3" s="7"/>
      <c r="MWT3" s="7"/>
      <c r="MWU3" s="7"/>
      <c r="MWV3" s="7"/>
      <c r="MWW3" s="7"/>
      <c r="MWX3" s="7"/>
      <c r="MWY3" s="7"/>
      <c r="MWZ3" s="7"/>
      <c r="MXA3" s="7"/>
      <c r="MXB3" s="7"/>
      <c r="MXC3" s="7"/>
      <c r="MXD3" s="7"/>
      <c r="MXE3" s="7"/>
      <c r="MXF3" s="7"/>
      <c r="MXG3" s="7"/>
      <c r="MXH3" s="7"/>
      <c r="MXI3" s="7"/>
      <c r="MXJ3" s="7"/>
      <c r="MXK3" s="7"/>
      <c r="MXL3" s="7"/>
      <c r="MXM3" s="7"/>
      <c r="MXN3" s="7"/>
      <c r="MXO3" s="7"/>
      <c r="MXP3" s="7"/>
      <c r="MXQ3" s="7"/>
      <c r="MXR3" s="7"/>
      <c r="MXS3" s="7"/>
      <c r="MXT3" s="7"/>
      <c r="MXU3" s="7"/>
      <c r="MXV3" s="7"/>
      <c r="MXW3" s="7"/>
      <c r="MXX3" s="7"/>
      <c r="MXY3" s="7"/>
      <c r="MXZ3" s="7"/>
      <c r="MYA3" s="7"/>
      <c r="MYB3" s="7"/>
      <c r="MYC3" s="7"/>
      <c r="MYD3" s="7"/>
      <c r="MYE3" s="7"/>
      <c r="MYF3" s="7"/>
      <c r="MYG3" s="7"/>
      <c r="MYH3" s="7"/>
      <c r="MYI3" s="7"/>
      <c r="MYJ3" s="7"/>
      <c r="MYK3" s="7"/>
      <c r="MYL3" s="7"/>
      <c r="MYM3" s="7"/>
      <c r="MYN3" s="7"/>
      <c r="MYO3" s="7"/>
      <c r="MYP3" s="7"/>
      <c r="MYQ3" s="7"/>
      <c r="MYR3" s="7"/>
      <c r="MYS3" s="7"/>
      <c r="MYT3" s="7"/>
      <c r="MYU3" s="7"/>
      <c r="MYV3" s="7"/>
      <c r="MYW3" s="7"/>
      <c r="MYX3" s="7"/>
      <c r="MYY3" s="7"/>
      <c r="MYZ3" s="7"/>
      <c r="MZA3" s="7"/>
      <c r="MZB3" s="7"/>
      <c r="MZC3" s="7"/>
      <c r="MZD3" s="7"/>
      <c r="MZE3" s="7"/>
      <c r="MZF3" s="7"/>
      <c r="MZG3" s="7"/>
      <c r="MZH3" s="7"/>
      <c r="MZI3" s="7"/>
      <c r="MZJ3" s="7"/>
      <c r="MZK3" s="7"/>
      <c r="MZL3" s="7"/>
      <c r="MZM3" s="7"/>
      <c r="MZN3" s="7"/>
      <c r="MZO3" s="7"/>
      <c r="MZP3" s="7"/>
      <c r="MZQ3" s="7"/>
      <c r="MZR3" s="7"/>
      <c r="MZS3" s="7"/>
      <c r="MZT3" s="7"/>
      <c r="MZU3" s="7"/>
      <c r="MZV3" s="7"/>
      <c r="MZW3" s="7"/>
      <c r="MZX3" s="7"/>
      <c r="MZY3" s="7"/>
      <c r="MZZ3" s="7"/>
      <c r="NAA3" s="7"/>
      <c r="NAB3" s="7"/>
      <c r="NAC3" s="7"/>
      <c r="NAD3" s="7"/>
      <c r="NAE3" s="7"/>
      <c r="NAF3" s="7"/>
      <c r="NAG3" s="7"/>
      <c r="NAH3" s="7"/>
      <c r="NAI3" s="7"/>
      <c r="NAJ3" s="7"/>
      <c r="NAK3" s="7"/>
      <c r="NAL3" s="7"/>
      <c r="NAM3" s="7"/>
      <c r="NAN3" s="7"/>
      <c r="NAO3" s="7"/>
      <c r="NAP3" s="7"/>
      <c r="NAQ3" s="7"/>
      <c r="NAR3" s="7"/>
      <c r="NAS3" s="7"/>
      <c r="NAT3" s="7"/>
      <c r="NAU3" s="7"/>
      <c r="NAV3" s="7"/>
      <c r="NAW3" s="7"/>
      <c r="NAX3" s="7"/>
      <c r="NAY3" s="7"/>
      <c r="NAZ3" s="7"/>
      <c r="NBA3" s="7"/>
      <c r="NBB3" s="7"/>
      <c r="NBC3" s="7"/>
      <c r="NBD3" s="7"/>
      <c r="NBE3" s="7"/>
      <c r="NBF3" s="7"/>
      <c r="NBG3" s="7"/>
      <c r="NBH3" s="7"/>
      <c r="NBI3" s="7"/>
      <c r="NBJ3" s="7"/>
      <c r="NBK3" s="7"/>
      <c r="NBL3" s="7"/>
      <c r="NBM3" s="7"/>
      <c r="NBN3" s="7"/>
      <c r="NBO3" s="7"/>
      <c r="NBP3" s="7"/>
      <c r="NBQ3" s="7"/>
      <c r="NBR3" s="7"/>
      <c r="NBS3" s="7"/>
      <c r="NBT3" s="7"/>
      <c r="NBU3" s="7"/>
      <c r="NBV3" s="7"/>
      <c r="NBW3" s="7"/>
      <c r="NBX3" s="7"/>
      <c r="NBY3" s="7"/>
      <c r="NBZ3" s="7"/>
      <c r="NCA3" s="7"/>
      <c r="NCB3" s="7"/>
      <c r="NCC3" s="7"/>
      <c r="NCD3" s="7"/>
      <c r="NCE3" s="7"/>
      <c r="NCF3" s="7"/>
      <c r="NCG3" s="7"/>
      <c r="NCH3" s="7"/>
      <c r="NCI3" s="7"/>
      <c r="NCJ3" s="7"/>
      <c r="NCK3" s="7"/>
      <c r="NCL3" s="7"/>
      <c r="NCM3" s="7"/>
      <c r="NCN3" s="7"/>
      <c r="NCO3" s="7"/>
      <c r="NCP3" s="7"/>
      <c r="NCQ3" s="7"/>
      <c r="NCR3" s="7"/>
      <c r="NCS3" s="7"/>
      <c r="NCT3" s="7"/>
      <c r="NCU3" s="7"/>
      <c r="NCV3" s="7"/>
      <c r="NCW3" s="7"/>
      <c r="NCX3" s="7"/>
      <c r="NCY3" s="7"/>
      <c r="NCZ3" s="7"/>
      <c r="NDA3" s="7"/>
      <c r="NDB3" s="7"/>
      <c r="NDC3" s="7"/>
      <c r="NDD3" s="7"/>
      <c r="NDE3" s="7"/>
      <c r="NDF3" s="7"/>
      <c r="NDG3" s="7"/>
      <c r="NDH3" s="7"/>
      <c r="NDI3" s="7"/>
      <c r="NDJ3" s="7"/>
      <c r="NDK3" s="7"/>
      <c r="NDL3" s="7"/>
      <c r="NDM3" s="7"/>
      <c r="NDN3" s="7"/>
      <c r="NDO3" s="7"/>
      <c r="NDP3" s="7"/>
      <c r="NDQ3" s="7"/>
      <c r="NDR3" s="7"/>
      <c r="NDS3" s="7"/>
      <c r="NDT3" s="7"/>
      <c r="NDU3" s="7"/>
      <c r="NDV3" s="7"/>
      <c r="NDW3" s="7"/>
      <c r="NDX3" s="7"/>
      <c r="NDY3" s="7"/>
      <c r="NDZ3" s="7"/>
      <c r="NEA3" s="7"/>
      <c r="NEB3" s="7"/>
      <c r="NEC3" s="7"/>
      <c r="NED3" s="7"/>
      <c r="NEE3" s="7"/>
      <c r="NEF3" s="7"/>
      <c r="NEG3" s="7"/>
      <c r="NEH3" s="7"/>
      <c r="NEI3" s="7"/>
      <c r="NEJ3" s="7"/>
      <c r="NEK3" s="7"/>
      <c r="NEL3" s="7"/>
      <c r="NEM3" s="7"/>
      <c r="NEN3" s="7"/>
      <c r="NEO3" s="7"/>
      <c r="NEP3" s="7"/>
      <c r="NEQ3" s="7"/>
      <c r="NER3" s="7"/>
      <c r="NES3" s="7"/>
      <c r="NET3" s="7"/>
      <c r="NEU3" s="7"/>
      <c r="NEV3" s="7"/>
      <c r="NEW3" s="7"/>
      <c r="NEX3" s="7"/>
      <c r="NEY3" s="7"/>
      <c r="NEZ3" s="7"/>
      <c r="NFA3" s="7"/>
      <c r="NFB3" s="7"/>
      <c r="NFC3" s="7"/>
      <c r="NFD3" s="7"/>
      <c r="NFE3" s="7"/>
      <c r="NFF3" s="7"/>
      <c r="NFG3" s="7"/>
      <c r="NFH3" s="7"/>
      <c r="NFI3" s="7"/>
      <c r="NFJ3" s="7"/>
      <c r="NFK3" s="7"/>
      <c r="NFL3" s="7"/>
      <c r="NFM3" s="7"/>
      <c r="NFN3" s="7"/>
      <c r="NFO3" s="7"/>
      <c r="NFP3" s="7"/>
      <c r="NFQ3" s="7"/>
      <c r="NFR3" s="7"/>
      <c r="NFS3" s="7"/>
      <c r="NFT3" s="7"/>
      <c r="NFU3" s="7"/>
      <c r="NFV3" s="7"/>
      <c r="NFW3" s="7"/>
      <c r="NFX3" s="7"/>
      <c r="NFY3" s="7"/>
      <c r="NFZ3" s="7"/>
      <c r="NGA3" s="7"/>
      <c r="NGB3" s="7"/>
      <c r="NGC3" s="7"/>
      <c r="NGD3" s="7"/>
      <c r="NGE3" s="7"/>
      <c r="NGF3" s="7"/>
      <c r="NGG3" s="7"/>
      <c r="NGH3" s="7"/>
      <c r="NGI3" s="7"/>
      <c r="NGJ3" s="7"/>
      <c r="NGK3" s="7"/>
      <c r="NGL3" s="7"/>
      <c r="NGM3" s="7"/>
      <c r="NGN3" s="7"/>
      <c r="NGO3" s="7"/>
      <c r="NGP3" s="7"/>
      <c r="NGQ3" s="7"/>
      <c r="NGR3" s="7"/>
      <c r="NGS3" s="7"/>
      <c r="NGT3" s="7"/>
      <c r="NGU3" s="7"/>
      <c r="NGV3" s="7"/>
      <c r="NGW3" s="7"/>
      <c r="NGX3" s="7"/>
      <c r="NGY3" s="7"/>
      <c r="NGZ3" s="7"/>
      <c r="NHA3" s="7"/>
      <c r="NHB3" s="7"/>
      <c r="NHC3" s="7"/>
      <c r="NHD3" s="7"/>
      <c r="NHE3" s="7"/>
      <c r="NHF3" s="7"/>
      <c r="NHG3" s="7"/>
      <c r="NHH3" s="7"/>
      <c r="NHI3" s="7"/>
      <c r="NHJ3" s="7"/>
      <c r="NHK3" s="7"/>
      <c r="NHL3" s="7"/>
      <c r="NHM3" s="7"/>
      <c r="NHN3" s="7"/>
      <c r="NHO3" s="7"/>
      <c r="NHP3" s="7"/>
      <c r="NHQ3" s="7"/>
      <c r="NHR3" s="7"/>
      <c r="NHS3" s="7"/>
      <c r="NHT3" s="7"/>
      <c r="NHU3" s="7"/>
      <c r="NHV3" s="7"/>
      <c r="NHW3" s="7"/>
      <c r="NHX3" s="7"/>
      <c r="NHY3" s="7"/>
      <c r="NHZ3" s="7"/>
      <c r="NIA3" s="7"/>
      <c r="NIB3" s="7"/>
      <c r="NIC3" s="7"/>
      <c r="NID3" s="7"/>
      <c r="NIE3" s="7"/>
      <c r="NIF3" s="7"/>
      <c r="NIG3" s="7"/>
      <c r="NIH3" s="7"/>
      <c r="NII3" s="7"/>
      <c r="NIJ3" s="7"/>
      <c r="NIK3" s="7"/>
      <c r="NIL3" s="7"/>
      <c r="NIM3" s="7"/>
      <c r="NIN3" s="7"/>
      <c r="NIO3" s="7"/>
      <c r="NIP3" s="7"/>
      <c r="NIQ3" s="7"/>
      <c r="NIR3" s="7"/>
      <c r="NIS3" s="7"/>
      <c r="NIT3" s="7"/>
      <c r="NIU3" s="7"/>
      <c r="NIV3" s="7"/>
      <c r="NIW3" s="7"/>
      <c r="NIX3" s="7"/>
      <c r="NIY3" s="7"/>
      <c r="NIZ3" s="7"/>
      <c r="NJA3" s="7"/>
      <c r="NJB3" s="7"/>
      <c r="NJC3" s="7"/>
      <c r="NJD3" s="7"/>
      <c r="NJE3" s="7"/>
      <c r="NJF3" s="7"/>
      <c r="NJG3" s="7"/>
      <c r="NJH3" s="7"/>
      <c r="NJI3" s="7"/>
      <c r="NJJ3" s="7"/>
      <c r="NJK3" s="7"/>
      <c r="NJL3" s="7"/>
      <c r="NJM3" s="7"/>
      <c r="NJN3" s="7"/>
      <c r="NJO3" s="7"/>
      <c r="NJP3" s="7"/>
      <c r="NJQ3" s="7"/>
      <c r="NJR3" s="7"/>
      <c r="NJS3" s="7"/>
      <c r="NJT3" s="7"/>
      <c r="NJU3" s="7"/>
      <c r="NJV3" s="7"/>
      <c r="NJW3" s="7"/>
      <c r="NJX3" s="7"/>
      <c r="NJY3" s="7"/>
      <c r="NJZ3" s="7"/>
      <c r="NKA3" s="7"/>
      <c r="NKB3" s="7"/>
      <c r="NKC3" s="7"/>
      <c r="NKD3" s="7"/>
      <c r="NKE3" s="7"/>
      <c r="NKF3" s="7"/>
      <c r="NKG3" s="7"/>
      <c r="NKH3" s="7"/>
      <c r="NKI3" s="7"/>
      <c r="NKJ3" s="7"/>
      <c r="NKK3" s="7"/>
      <c r="NKL3" s="7"/>
      <c r="NKM3" s="7"/>
      <c r="NKN3" s="7"/>
      <c r="NKO3" s="7"/>
      <c r="NKP3" s="7"/>
      <c r="NKQ3" s="7"/>
      <c r="NKR3" s="7"/>
      <c r="NKS3" s="7"/>
      <c r="NKT3" s="7"/>
      <c r="NKU3" s="7"/>
      <c r="NKV3" s="7"/>
      <c r="NKW3" s="7"/>
      <c r="NKX3" s="7"/>
      <c r="NKY3" s="7"/>
      <c r="NKZ3" s="7"/>
      <c r="NLA3" s="7"/>
      <c r="NLB3" s="7"/>
      <c r="NLC3" s="7"/>
      <c r="NLD3" s="7"/>
      <c r="NLE3" s="7"/>
      <c r="NLF3" s="7"/>
      <c r="NLG3" s="7"/>
      <c r="NLH3" s="7"/>
      <c r="NLI3" s="7"/>
      <c r="NLJ3" s="7"/>
      <c r="NLK3" s="7"/>
      <c r="NLL3" s="7"/>
      <c r="NLM3" s="7"/>
      <c r="NLN3" s="7"/>
      <c r="NLO3" s="7"/>
      <c r="NLP3" s="7"/>
      <c r="NLQ3" s="7"/>
      <c r="NLR3" s="7"/>
      <c r="NLS3" s="7"/>
      <c r="NLT3" s="7"/>
      <c r="NLU3" s="7"/>
      <c r="NLV3" s="7"/>
      <c r="NLW3" s="7"/>
      <c r="NLX3" s="7"/>
      <c r="NLY3" s="7"/>
      <c r="NLZ3" s="7"/>
      <c r="NMA3" s="7"/>
      <c r="NMB3" s="7"/>
      <c r="NMC3" s="7"/>
      <c r="NMD3" s="7"/>
      <c r="NME3" s="7"/>
      <c r="NMF3" s="7"/>
      <c r="NMG3" s="7"/>
      <c r="NMH3" s="7"/>
      <c r="NMI3" s="7"/>
      <c r="NMJ3" s="7"/>
      <c r="NMK3" s="7"/>
      <c r="NML3" s="7"/>
      <c r="NMM3" s="7"/>
      <c r="NMN3" s="7"/>
      <c r="NMO3" s="7"/>
      <c r="NMP3" s="7"/>
      <c r="NMQ3" s="7"/>
      <c r="NMR3" s="7"/>
      <c r="NMS3" s="7"/>
      <c r="NMT3" s="7"/>
      <c r="NMU3" s="7"/>
      <c r="NMV3" s="7"/>
      <c r="NMW3" s="7"/>
      <c r="NMX3" s="7"/>
      <c r="NMY3" s="7"/>
      <c r="NMZ3" s="7"/>
      <c r="NNA3" s="7"/>
      <c r="NNB3" s="7"/>
      <c r="NNC3" s="7"/>
      <c r="NND3" s="7"/>
      <c r="NNE3" s="7"/>
      <c r="NNF3" s="7"/>
      <c r="NNG3" s="7"/>
      <c r="NNH3" s="7"/>
      <c r="NNI3" s="7"/>
      <c r="NNJ3" s="7"/>
      <c r="NNK3" s="7"/>
      <c r="NNL3" s="7"/>
      <c r="NNM3" s="7"/>
      <c r="NNN3" s="7"/>
      <c r="NNO3" s="7"/>
      <c r="NNP3" s="7"/>
      <c r="NNQ3" s="7"/>
      <c r="NNR3" s="7"/>
      <c r="NNS3" s="7"/>
      <c r="NNT3" s="7"/>
      <c r="NNU3" s="7"/>
      <c r="NNV3" s="7"/>
      <c r="NNW3" s="7"/>
      <c r="NNX3" s="7"/>
      <c r="NNY3" s="7"/>
      <c r="NNZ3" s="7"/>
      <c r="NOA3" s="7"/>
      <c r="NOB3" s="7"/>
      <c r="NOC3" s="7"/>
      <c r="NOD3" s="7"/>
      <c r="NOE3" s="7"/>
      <c r="NOF3" s="7"/>
      <c r="NOG3" s="7"/>
      <c r="NOH3" s="7"/>
      <c r="NOI3" s="7"/>
      <c r="NOJ3" s="7"/>
      <c r="NOK3" s="7"/>
      <c r="NOL3" s="7"/>
      <c r="NOM3" s="7"/>
      <c r="NON3" s="7"/>
      <c r="NOO3" s="7"/>
      <c r="NOP3" s="7"/>
      <c r="NOQ3" s="7"/>
      <c r="NOR3" s="7"/>
      <c r="NOS3" s="7"/>
      <c r="NOT3" s="7"/>
      <c r="NOU3" s="7"/>
      <c r="NOV3" s="7"/>
      <c r="NOW3" s="7"/>
      <c r="NOX3" s="7"/>
      <c r="NOY3" s="7"/>
      <c r="NOZ3" s="7"/>
      <c r="NPA3" s="7"/>
      <c r="NPB3" s="7"/>
      <c r="NPC3" s="7"/>
      <c r="NPD3" s="7"/>
      <c r="NPE3" s="7"/>
      <c r="NPF3" s="7"/>
      <c r="NPG3" s="7"/>
      <c r="NPH3" s="7"/>
      <c r="NPI3" s="7"/>
      <c r="NPJ3" s="7"/>
      <c r="NPK3" s="7"/>
      <c r="NPL3" s="7"/>
      <c r="NPM3" s="7"/>
      <c r="NPN3" s="7"/>
      <c r="NPO3" s="7"/>
      <c r="NPP3" s="7"/>
      <c r="NPQ3" s="7"/>
      <c r="NPR3" s="7"/>
      <c r="NPS3" s="7"/>
      <c r="NPT3" s="7"/>
      <c r="NPU3" s="7"/>
      <c r="NPV3" s="7"/>
      <c r="NPW3" s="7"/>
      <c r="NPX3" s="7"/>
      <c r="NPY3" s="7"/>
      <c r="NPZ3" s="7"/>
      <c r="NQA3" s="7"/>
      <c r="NQB3" s="7"/>
      <c r="NQC3" s="7"/>
      <c r="NQD3" s="7"/>
      <c r="NQE3" s="7"/>
      <c r="NQF3" s="7"/>
      <c r="NQG3" s="7"/>
      <c r="NQH3" s="7"/>
      <c r="NQI3" s="7"/>
      <c r="NQJ3" s="7"/>
      <c r="NQK3" s="7"/>
      <c r="NQL3" s="7"/>
      <c r="NQM3" s="7"/>
      <c r="NQN3" s="7"/>
      <c r="NQO3" s="7"/>
      <c r="NQP3" s="7"/>
      <c r="NQQ3" s="7"/>
      <c r="NQR3" s="7"/>
      <c r="NQS3" s="7"/>
      <c r="NQT3" s="7"/>
      <c r="NQU3" s="7"/>
      <c r="NQV3" s="7"/>
      <c r="NQW3" s="7"/>
      <c r="NQX3" s="7"/>
      <c r="NQY3" s="7"/>
      <c r="NQZ3" s="7"/>
      <c r="NRA3" s="7"/>
      <c r="NRB3" s="7"/>
      <c r="NRC3" s="7"/>
      <c r="NRD3" s="7"/>
      <c r="NRE3" s="7"/>
      <c r="NRF3" s="7"/>
      <c r="NRG3" s="7"/>
      <c r="NRH3" s="7"/>
      <c r="NRI3" s="7"/>
      <c r="NRJ3" s="7"/>
      <c r="NRK3" s="7"/>
      <c r="NRL3" s="7"/>
      <c r="NRM3" s="7"/>
      <c r="NRN3" s="7"/>
      <c r="NRO3" s="7"/>
      <c r="NRP3" s="7"/>
      <c r="NRQ3" s="7"/>
      <c r="NRR3" s="7"/>
      <c r="NRS3" s="7"/>
      <c r="NRT3" s="7"/>
      <c r="NRU3" s="7"/>
      <c r="NRV3" s="7"/>
      <c r="NRW3" s="7"/>
      <c r="NRX3" s="7"/>
      <c r="NRY3" s="7"/>
      <c r="NRZ3" s="7"/>
      <c r="NSA3" s="7"/>
      <c r="NSB3" s="7"/>
      <c r="NSC3" s="7"/>
      <c r="NSD3" s="7"/>
      <c r="NSE3" s="7"/>
      <c r="NSF3" s="7"/>
      <c r="NSG3" s="7"/>
      <c r="NSH3" s="7"/>
      <c r="NSI3" s="7"/>
      <c r="NSJ3" s="7"/>
      <c r="NSK3" s="7"/>
      <c r="NSL3" s="7"/>
      <c r="NSM3" s="7"/>
      <c r="NSN3" s="7"/>
      <c r="NSO3" s="7"/>
      <c r="NSP3" s="7"/>
      <c r="NSQ3" s="7"/>
      <c r="NSR3" s="7"/>
      <c r="NSS3" s="7"/>
      <c r="NST3" s="7"/>
      <c r="NSU3" s="7"/>
      <c r="NSV3" s="7"/>
      <c r="NSW3" s="7"/>
      <c r="NSX3" s="7"/>
      <c r="NSY3" s="7"/>
      <c r="NSZ3" s="7"/>
      <c r="NTA3" s="7"/>
      <c r="NTB3" s="7"/>
      <c r="NTC3" s="7"/>
      <c r="NTD3" s="7"/>
      <c r="NTE3" s="7"/>
      <c r="NTF3" s="7"/>
      <c r="NTG3" s="7"/>
      <c r="NTH3" s="7"/>
      <c r="NTI3" s="7"/>
      <c r="NTJ3" s="7"/>
      <c r="NTK3" s="7"/>
      <c r="NTL3" s="7"/>
      <c r="NTM3" s="7"/>
      <c r="NTN3" s="7"/>
      <c r="NTO3" s="7"/>
      <c r="NTP3" s="7"/>
      <c r="NTQ3" s="7"/>
      <c r="NTR3" s="7"/>
      <c r="NTS3" s="7"/>
      <c r="NTT3" s="7"/>
      <c r="NTU3" s="7"/>
      <c r="NTV3" s="7"/>
      <c r="NTW3" s="7"/>
      <c r="NTX3" s="7"/>
      <c r="NTY3" s="7"/>
      <c r="NTZ3" s="7"/>
      <c r="NUA3" s="7"/>
      <c r="NUB3" s="7"/>
      <c r="NUC3" s="7"/>
      <c r="NUD3" s="7"/>
      <c r="NUE3" s="7"/>
      <c r="NUF3" s="7"/>
      <c r="NUG3" s="7"/>
      <c r="NUH3" s="7"/>
      <c r="NUI3" s="7"/>
      <c r="NUJ3" s="7"/>
      <c r="NUK3" s="7"/>
      <c r="NUL3" s="7"/>
      <c r="NUM3" s="7"/>
      <c r="NUN3" s="7"/>
      <c r="NUO3" s="7"/>
      <c r="NUP3" s="7"/>
      <c r="NUQ3" s="7"/>
      <c r="NUR3" s="7"/>
      <c r="NUS3" s="7"/>
      <c r="NUT3" s="7"/>
      <c r="NUU3" s="7"/>
      <c r="NUV3" s="7"/>
      <c r="NUW3" s="7"/>
      <c r="NUX3" s="7"/>
      <c r="NUY3" s="7"/>
      <c r="NUZ3" s="7"/>
      <c r="NVA3" s="7"/>
      <c r="NVB3" s="7"/>
      <c r="NVC3" s="7"/>
      <c r="NVD3" s="7"/>
      <c r="NVE3" s="7"/>
      <c r="NVF3" s="7"/>
      <c r="NVG3" s="7"/>
      <c r="NVH3" s="7"/>
      <c r="NVI3" s="7"/>
      <c r="NVJ3" s="7"/>
      <c r="NVK3" s="7"/>
      <c r="NVL3" s="7"/>
      <c r="NVM3" s="7"/>
      <c r="NVN3" s="7"/>
      <c r="NVO3" s="7"/>
      <c r="NVP3" s="7"/>
      <c r="NVQ3" s="7"/>
      <c r="NVR3" s="7"/>
      <c r="NVS3" s="7"/>
      <c r="NVT3" s="7"/>
      <c r="NVU3" s="7"/>
      <c r="NVV3" s="7"/>
      <c r="NVW3" s="7"/>
      <c r="NVX3" s="7"/>
      <c r="NVY3" s="7"/>
      <c r="NVZ3" s="7"/>
      <c r="NWA3" s="7"/>
      <c r="NWB3" s="7"/>
      <c r="NWC3" s="7"/>
      <c r="NWD3" s="7"/>
      <c r="NWE3" s="7"/>
      <c r="NWF3" s="7"/>
      <c r="NWG3" s="7"/>
      <c r="NWH3" s="7"/>
      <c r="NWI3" s="7"/>
      <c r="NWJ3" s="7"/>
      <c r="NWK3" s="7"/>
      <c r="NWL3" s="7"/>
      <c r="NWM3" s="7"/>
      <c r="NWN3" s="7"/>
      <c r="NWO3" s="7"/>
      <c r="NWP3" s="7"/>
      <c r="NWQ3" s="7"/>
      <c r="NWR3" s="7"/>
      <c r="NWS3" s="7"/>
      <c r="NWT3" s="7"/>
      <c r="NWU3" s="7"/>
      <c r="NWV3" s="7"/>
      <c r="NWW3" s="7"/>
      <c r="NWX3" s="7"/>
      <c r="NWY3" s="7"/>
      <c r="NWZ3" s="7"/>
      <c r="NXA3" s="7"/>
      <c r="NXB3" s="7"/>
      <c r="NXC3" s="7"/>
      <c r="NXD3" s="7"/>
      <c r="NXE3" s="7"/>
      <c r="NXF3" s="7"/>
      <c r="NXG3" s="7"/>
      <c r="NXH3" s="7"/>
      <c r="NXI3" s="7"/>
      <c r="NXJ3" s="7"/>
      <c r="NXK3" s="7"/>
      <c r="NXL3" s="7"/>
      <c r="NXM3" s="7"/>
      <c r="NXN3" s="7"/>
      <c r="NXO3" s="7"/>
      <c r="NXP3" s="7"/>
      <c r="NXQ3" s="7"/>
      <c r="NXR3" s="7"/>
      <c r="NXS3" s="7"/>
      <c r="NXT3" s="7"/>
      <c r="NXU3" s="7"/>
      <c r="NXV3" s="7"/>
      <c r="NXW3" s="7"/>
      <c r="NXX3" s="7"/>
      <c r="NXY3" s="7"/>
      <c r="NXZ3" s="7"/>
      <c r="NYA3" s="7"/>
      <c r="NYB3" s="7"/>
      <c r="NYC3" s="7"/>
      <c r="NYD3" s="7"/>
      <c r="NYE3" s="7"/>
      <c r="NYF3" s="7"/>
      <c r="NYG3" s="7"/>
      <c r="NYH3" s="7"/>
      <c r="NYI3" s="7"/>
      <c r="NYJ3" s="7"/>
      <c r="NYK3" s="7"/>
      <c r="NYL3" s="7"/>
      <c r="NYM3" s="7"/>
      <c r="NYN3" s="7"/>
      <c r="NYO3" s="7"/>
      <c r="NYP3" s="7"/>
      <c r="NYQ3" s="7"/>
      <c r="NYR3" s="7"/>
      <c r="NYS3" s="7"/>
      <c r="NYT3" s="7"/>
      <c r="NYU3" s="7"/>
      <c r="NYV3" s="7"/>
      <c r="NYW3" s="7"/>
      <c r="NYX3" s="7"/>
      <c r="NYY3" s="7"/>
      <c r="NYZ3" s="7"/>
      <c r="NZA3" s="7"/>
      <c r="NZB3" s="7"/>
      <c r="NZC3" s="7"/>
      <c r="NZD3" s="7"/>
      <c r="NZE3" s="7"/>
      <c r="NZF3" s="7"/>
      <c r="NZG3" s="7"/>
      <c r="NZH3" s="7"/>
      <c r="NZI3" s="7"/>
      <c r="NZJ3" s="7"/>
      <c r="NZK3" s="7"/>
      <c r="NZL3" s="7"/>
      <c r="NZM3" s="7"/>
      <c r="NZN3" s="7"/>
      <c r="NZO3" s="7"/>
      <c r="NZP3" s="7"/>
      <c r="NZQ3" s="7"/>
      <c r="NZR3" s="7"/>
      <c r="NZS3" s="7"/>
      <c r="NZT3" s="7"/>
      <c r="NZU3" s="7"/>
      <c r="NZV3" s="7"/>
      <c r="NZW3" s="7"/>
      <c r="NZX3" s="7"/>
      <c r="NZY3" s="7"/>
      <c r="NZZ3" s="7"/>
      <c r="OAA3" s="7"/>
      <c r="OAB3" s="7"/>
      <c r="OAC3" s="7"/>
      <c r="OAD3" s="7"/>
      <c r="OAE3" s="7"/>
      <c r="OAF3" s="7"/>
      <c r="OAG3" s="7"/>
      <c r="OAH3" s="7"/>
      <c r="OAI3" s="7"/>
      <c r="OAJ3" s="7"/>
      <c r="OAK3" s="7"/>
      <c r="OAL3" s="7"/>
      <c r="OAM3" s="7"/>
      <c r="OAN3" s="7"/>
      <c r="OAO3" s="7"/>
      <c r="OAP3" s="7"/>
      <c r="OAQ3" s="7"/>
      <c r="OAR3" s="7"/>
      <c r="OAS3" s="7"/>
      <c r="OAT3" s="7"/>
      <c r="OAU3" s="7"/>
      <c r="OAV3" s="7"/>
      <c r="OAW3" s="7"/>
      <c r="OAX3" s="7"/>
      <c r="OAY3" s="7"/>
      <c r="OAZ3" s="7"/>
      <c r="OBA3" s="7"/>
      <c r="OBB3" s="7"/>
      <c r="OBC3" s="7"/>
      <c r="OBD3" s="7"/>
      <c r="OBE3" s="7"/>
      <c r="OBF3" s="7"/>
      <c r="OBG3" s="7"/>
      <c r="OBH3" s="7"/>
      <c r="OBI3" s="7"/>
      <c r="OBJ3" s="7"/>
      <c r="OBK3" s="7"/>
      <c r="OBL3" s="7"/>
      <c r="OBM3" s="7"/>
      <c r="OBN3" s="7"/>
      <c r="OBO3" s="7"/>
      <c r="OBP3" s="7"/>
      <c r="OBQ3" s="7"/>
      <c r="OBR3" s="7"/>
      <c r="OBS3" s="7"/>
      <c r="OBT3" s="7"/>
      <c r="OBU3" s="7"/>
      <c r="OBV3" s="7"/>
      <c r="OBW3" s="7"/>
      <c r="OBX3" s="7"/>
      <c r="OBY3" s="7"/>
      <c r="OBZ3" s="7"/>
      <c r="OCA3" s="7"/>
      <c r="OCB3" s="7"/>
      <c r="OCC3" s="7"/>
      <c r="OCD3" s="7"/>
      <c r="OCE3" s="7"/>
      <c r="OCF3" s="7"/>
      <c r="OCG3" s="7"/>
      <c r="OCH3" s="7"/>
      <c r="OCI3" s="7"/>
      <c r="OCJ3" s="7"/>
      <c r="OCK3" s="7"/>
      <c r="OCL3" s="7"/>
      <c r="OCM3" s="7"/>
      <c r="OCN3" s="7"/>
      <c r="OCO3" s="7"/>
      <c r="OCP3" s="7"/>
      <c r="OCQ3" s="7"/>
      <c r="OCR3" s="7"/>
      <c r="OCS3" s="7"/>
      <c r="OCT3" s="7"/>
      <c r="OCU3" s="7"/>
      <c r="OCV3" s="7"/>
      <c r="OCW3" s="7"/>
      <c r="OCX3" s="7"/>
      <c r="OCY3" s="7"/>
      <c r="OCZ3" s="7"/>
      <c r="ODA3" s="7"/>
      <c r="ODB3" s="7"/>
      <c r="ODC3" s="7"/>
      <c r="ODD3" s="7"/>
      <c r="ODE3" s="7"/>
      <c r="ODF3" s="7"/>
      <c r="ODG3" s="7"/>
      <c r="ODH3" s="7"/>
      <c r="ODI3" s="7"/>
      <c r="ODJ3" s="7"/>
      <c r="ODK3" s="7"/>
      <c r="ODL3" s="7"/>
      <c r="ODM3" s="7"/>
      <c r="ODN3" s="7"/>
      <c r="ODO3" s="7"/>
      <c r="ODP3" s="7"/>
      <c r="ODQ3" s="7"/>
      <c r="ODR3" s="7"/>
      <c r="ODS3" s="7"/>
      <c r="ODT3" s="7"/>
      <c r="ODU3" s="7"/>
      <c r="ODV3" s="7"/>
      <c r="ODW3" s="7"/>
      <c r="ODX3" s="7"/>
      <c r="ODY3" s="7"/>
      <c r="ODZ3" s="7"/>
      <c r="OEA3" s="7"/>
      <c r="OEB3" s="7"/>
      <c r="OEC3" s="7"/>
      <c r="OED3" s="7"/>
      <c r="OEE3" s="7"/>
      <c r="OEF3" s="7"/>
      <c r="OEG3" s="7"/>
      <c r="OEH3" s="7"/>
      <c r="OEI3" s="7"/>
      <c r="OEJ3" s="7"/>
      <c r="OEK3" s="7"/>
      <c r="OEL3" s="7"/>
      <c r="OEM3" s="7"/>
      <c r="OEN3" s="7"/>
      <c r="OEO3" s="7"/>
      <c r="OEP3" s="7"/>
      <c r="OEQ3" s="7"/>
      <c r="OER3" s="7"/>
      <c r="OES3" s="7"/>
      <c r="OET3" s="7"/>
      <c r="OEU3" s="7"/>
      <c r="OEV3" s="7"/>
      <c r="OEW3" s="7"/>
      <c r="OEX3" s="7"/>
      <c r="OEY3" s="7"/>
      <c r="OEZ3" s="7"/>
      <c r="OFA3" s="7"/>
      <c r="OFB3" s="7"/>
      <c r="OFC3" s="7"/>
      <c r="OFD3" s="7"/>
      <c r="OFE3" s="7"/>
      <c r="OFF3" s="7"/>
      <c r="OFG3" s="7"/>
      <c r="OFH3" s="7"/>
      <c r="OFI3" s="7"/>
      <c r="OFJ3" s="7"/>
      <c r="OFK3" s="7"/>
      <c r="OFL3" s="7"/>
      <c r="OFM3" s="7"/>
      <c r="OFN3" s="7"/>
      <c r="OFO3" s="7"/>
      <c r="OFP3" s="7"/>
      <c r="OFQ3" s="7"/>
      <c r="OFR3" s="7"/>
      <c r="OFS3" s="7"/>
      <c r="OFT3" s="7"/>
      <c r="OFU3" s="7"/>
      <c r="OFV3" s="7"/>
      <c r="OFW3" s="7"/>
      <c r="OFX3" s="7"/>
      <c r="OFY3" s="7"/>
      <c r="OFZ3" s="7"/>
      <c r="OGA3" s="7"/>
      <c r="OGB3" s="7"/>
      <c r="OGC3" s="7"/>
      <c r="OGD3" s="7"/>
      <c r="OGE3" s="7"/>
      <c r="OGF3" s="7"/>
      <c r="OGG3" s="7"/>
      <c r="OGH3" s="7"/>
      <c r="OGI3" s="7"/>
      <c r="OGJ3" s="7"/>
      <c r="OGK3" s="7"/>
      <c r="OGL3" s="7"/>
      <c r="OGM3" s="7"/>
      <c r="OGN3" s="7"/>
      <c r="OGO3" s="7"/>
      <c r="OGP3" s="7"/>
      <c r="OGQ3" s="7"/>
      <c r="OGR3" s="7"/>
      <c r="OGS3" s="7"/>
      <c r="OGT3" s="7"/>
      <c r="OGU3" s="7"/>
      <c r="OGV3" s="7"/>
      <c r="OGW3" s="7"/>
      <c r="OGX3" s="7"/>
      <c r="OGY3" s="7"/>
      <c r="OGZ3" s="7"/>
      <c r="OHA3" s="7"/>
      <c r="OHB3" s="7"/>
      <c r="OHC3" s="7"/>
      <c r="OHD3" s="7"/>
      <c r="OHE3" s="7"/>
      <c r="OHF3" s="7"/>
      <c r="OHG3" s="7"/>
      <c r="OHH3" s="7"/>
      <c r="OHI3" s="7"/>
      <c r="OHJ3" s="7"/>
      <c r="OHK3" s="7"/>
      <c r="OHL3" s="7"/>
      <c r="OHM3" s="7"/>
      <c r="OHN3" s="7"/>
      <c r="OHO3" s="7"/>
      <c r="OHP3" s="7"/>
      <c r="OHQ3" s="7"/>
      <c r="OHR3" s="7"/>
      <c r="OHS3" s="7"/>
      <c r="OHT3" s="7"/>
      <c r="OHU3" s="7"/>
      <c r="OHV3" s="7"/>
      <c r="OHW3" s="7"/>
      <c r="OHX3" s="7"/>
      <c r="OHY3" s="7"/>
      <c r="OHZ3" s="7"/>
      <c r="OIA3" s="7"/>
      <c r="OIB3" s="7"/>
      <c r="OIC3" s="7"/>
      <c r="OID3" s="7"/>
      <c r="OIE3" s="7"/>
      <c r="OIF3" s="7"/>
      <c r="OIG3" s="7"/>
      <c r="OIH3" s="7"/>
      <c r="OII3" s="7"/>
      <c r="OIJ3" s="7"/>
      <c r="OIK3" s="7"/>
      <c r="OIL3" s="7"/>
      <c r="OIM3" s="7"/>
      <c r="OIN3" s="7"/>
      <c r="OIO3" s="7"/>
      <c r="OIP3" s="7"/>
      <c r="OIQ3" s="7"/>
      <c r="OIR3" s="7"/>
      <c r="OIS3" s="7"/>
      <c r="OIT3" s="7"/>
      <c r="OIU3" s="7"/>
      <c r="OIV3" s="7"/>
      <c r="OIW3" s="7"/>
      <c r="OIX3" s="7"/>
      <c r="OIY3" s="7"/>
      <c r="OIZ3" s="7"/>
      <c r="OJA3" s="7"/>
      <c r="OJB3" s="7"/>
      <c r="OJC3" s="7"/>
      <c r="OJD3" s="7"/>
      <c r="OJE3" s="7"/>
      <c r="OJF3" s="7"/>
      <c r="OJG3" s="7"/>
      <c r="OJH3" s="7"/>
      <c r="OJI3" s="7"/>
      <c r="OJJ3" s="7"/>
      <c r="OJK3" s="7"/>
      <c r="OJL3" s="7"/>
      <c r="OJM3" s="7"/>
      <c r="OJN3" s="7"/>
      <c r="OJO3" s="7"/>
      <c r="OJP3" s="7"/>
      <c r="OJQ3" s="7"/>
      <c r="OJR3" s="7"/>
      <c r="OJS3" s="7"/>
      <c r="OJT3" s="7"/>
      <c r="OJU3" s="7"/>
      <c r="OJV3" s="7"/>
      <c r="OJW3" s="7"/>
      <c r="OJX3" s="7"/>
      <c r="OJY3" s="7"/>
      <c r="OJZ3" s="7"/>
      <c r="OKA3" s="7"/>
      <c r="OKB3" s="7"/>
      <c r="OKC3" s="7"/>
      <c r="OKD3" s="7"/>
      <c r="OKE3" s="7"/>
      <c r="OKF3" s="7"/>
      <c r="OKG3" s="7"/>
      <c r="OKH3" s="7"/>
      <c r="OKI3" s="7"/>
      <c r="OKJ3" s="7"/>
      <c r="OKK3" s="7"/>
      <c r="OKL3" s="7"/>
      <c r="OKM3" s="7"/>
      <c r="OKN3" s="7"/>
      <c r="OKO3" s="7"/>
      <c r="OKP3" s="7"/>
      <c r="OKQ3" s="7"/>
      <c r="OKR3" s="7"/>
      <c r="OKS3" s="7"/>
      <c r="OKT3" s="7"/>
      <c r="OKU3" s="7"/>
      <c r="OKV3" s="7"/>
      <c r="OKW3" s="7"/>
      <c r="OKX3" s="7"/>
      <c r="OKY3" s="7"/>
      <c r="OKZ3" s="7"/>
      <c r="OLA3" s="7"/>
      <c r="OLB3" s="7"/>
      <c r="OLC3" s="7"/>
      <c r="OLD3" s="7"/>
      <c r="OLE3" s="7"/>
      <c r="OLF3" s="7"/>
      <c r="OLG3" s="7"/>
      <c r="OLH3" s="7"/>
      <c r="OLI3" s="7"/>
      <c r="OLJ3" s="7"/>
      <c r="OLK3" s="7"/>
      <c r="OLL3" s="7"/>
      <c r="OLM3" s="7"/>
      <c r="OLN3" s="7"/>
      <c r="OLO3" s="7"/>
      <c r="OLP3" s="7"/>
      <c r="OLQ3" s="7"/>
      <c r="OLR3" s="7"/>
      <c r="OLS3" s="7"/>
      <c r="OLT3" s="7"/>
      <c r="OLU3" s="7"/>
      <c r="OLV3" s="7"/>
      <c r="OLW3" s="7"/>
      <c r="OLX3" s="7"/>
      <c r="OLY3" s="7"/>
      <c r="OLZ3" s="7"/>
      <c r="OMA3" s="7"/>
      <c r="OMB3" s="7"/>
      <c r="OMC3" s="7"/>
      <c r="OMD3" s="7"/>
      <c r="OME3" s="7"/>
      <c r="OMF3" s="7"/>
      <c r="OMG3" s="7"/>
      <c r="OMH3" s="7"/>
      <c r="OMI3" s="7"/>
      <c r="OMJ3" s="7"/>
      <c r="OMK3" s="7"/>
      <c r="OML3" s="7"/>
      <c r="OMM3" s="7"/>
      <c r="OMN3" s="7"/>
      <c r="OMO3" s="7"/>
      <c r="OMP3" s="7"/>
      <c r="OMQ3" s="7"/>
      <c r="OMR3" s="7"/>
      <c r="OMS3" s="7"/>
      <c r="OMT3" s="7"/>
      <c r="OMU3" s="7"/>
      <c r="OMV3" s="7"/>
      <c r="OMW3" s="7"/>
      <c r="OMX3" s="7"/>
      <c r="OMY3" s="7"/>
      <c r="OMZ3" s="7"/>
      <c r="ONA3" s="7"/>
      <c r="ONB3" s="7"/>
      <c r="ONC3" s="7"/>
      <c r="OND3" s="7"/>
      <c r="ONE3" s="7"/>
      <c r="ONF3" s="7"/>
      <c r="ONG3" s="7"/>
      <c r="ONH3" s="7"/>
      <c r="ONI3" s="7"/>
      <c r="ONJ3" s="7"/>
      <c r="ONK3" s="7"/>
      <c r="ONL3" s="7"/>
      <c r="ONM3" s="7"/>
      <c r="ONN3" s="7"/>
      <c r="ONO3" s="7"/>
      <c r="ONP3" s="7"/>
      <c r="ONQ3" s="7"/>
      <c r="ONR3" s="7"/>
      <c r="ONS3" s="7"/>
      <c r="ONT3" s="7"/>
      <c r="ONU3" s="7"/>
      <c r="ONV3" s="7"/>
      <c r="ONW3" s="7"/>
      <c r="ONX3" s="7"/>
      <c r="ONY3" s="7"/>
      <c r="ONZ3" s="7"/>
      <c r="OOA3" s="7"/>
      <c r="OOB3" s="7"/>
      <c r="OOC3" s="7"/>
      <c r="OOD3" s="7"/>
      <c r="OOE3" s="7"/>
      <c r="OOF3" s="7"/>
      <c r="OOG3" s="7"/>
      <c r="OOH3" s="7"/>
      <c r="OOI3" s="7"/>
      <c r="OOJ3" s="7"/>
      <c r="OOK3" s="7"/>
      <c r="OOL3" s="7"/>
      <c r="OOM3" s="7"/>
      <c r="OON3" s="7"/>
      <c r="OOO3" s="7"/>
      <c r="OOP3" s="7"/>
      <c r="OOQ3" s="7"/>
      <c r="OOR3" s="7"/>
      <c r="OOS3" s="7"/>
      <c r="OOT3" s="7"/>
      <c r="OOU3" s="7"/>
      <c r="OOV3" s="7"/>
      <c r="OOW3" s="7"/>
      <c r="OOX3" s="7"/>
      <c r="OOY3" s="7"/>
      <c r="OOZ3" s="7"/>
      <c r="OPA3" s="7"/>
      <c r="OPB3" s="7"/>
      <c r="OPC3" s="7"/>
      <c r="OPD3" s="7"/>
      <c r="OPE3" s="7"/>
      <c r="OPF3" s="7"/>
      <c r="OPG3" s="7"/>
      <c r="OPH3" s="7"/>
      <c r="OPI3" s="7"/>
      <c r="OPJ3" s="7"/>
      <c r="OPK3" s="7"/>
      <c r="OPL3" s="7"/>
      <c r="OPM3" s="7"/>
      <c r="OPN3" s="7"/>
      <c r="OPO3" s="7"/>
      <c r="OPP3" s="7"/>
      <c r="OPQ3" s="7"/>
      <c r="OPR3" s="7"/>
      <c r="OPS3" s="7"/>
      <c r="OPT3" s="7"/>
      <c r="OPU3" s="7"/>
      <c r="OPV3" s="7"/>
      <c r="OPW3" s="7"/>
      <c r="OPX3" s="7"/>
      <c r="OPY3" s="7"/>
      <c r="OPZ3" s="7"/>
      <c r="OQA3" s="7"/>
      <c r="OQB3" s="7"/>
      <c r="OQC3" s="7"/>
      <c r="OQD3" s="7"/>
      <c r="OQE3" s="7"/>
      <c r="OQF3" s="7"/>
      <c r="OQG3" s="7"/>
      <c r="OQH3" s="7"/>
      <c r="OQI3" s="7"/>
      <c r="OQJ3" s="7"/>
      <c r="OQK3" s="7"/>
      <c r="OQL3" s="7"/>
      <c r="OQM3" s="7"/>
      <c r="OQN3" s="7"/>
      <c r="OQO3" s="7"/>
      <c r="OQP3" s="7"/>
      <c r="OQQ3" s="7"/>
      <c r="OQR3" s="7"/>
      <c r="OQS3" s="7"/>
      <c r="OQT3" s="7"/>
      <c r="OQU3" s="7"/>
      <c r="OQV3" s="7"/>
      <c r="OQW3" s="7"/>
      <c r="OQX3" s="7"/>
      <c r="OQY3" s="7"/>
      <c r="OQZ3" s="7"/>
      <c r="ORA3" s="7"/>
      <c r="ORB3" s="7"/>
      <c r="ORC3" s="7"/>
      <c r="ORD3" s="7"/>
      <c r="ORE3" s="7"/>
      <c r="ORF3" s="7"/>
      <c r="ORG3" s="7"/>
      <c r="ORH3" s="7"/>
      <c r="ORI3" s="7"/>
      <c r="ORJ3" s="7"/>
      <c r="ORK3" s="7"/>
      <c r="ORL3" s="7"/>
      <c r="ORM3" s="7"/>
      <c r="ORN3" s="7"/>
      <c r="ORO3" s="7"/>
      <c r="ORP3" s="7"/>
      <c r="ORQ3" s="7"/>
      <c r="ORR3" s="7"/>
      <c r="ORS3" s="7"/>
      <c r="ORT3" s="7"/>
      <c r="ORU3" s="7"/>
      <c r="ORV3" s="7"/>
      <c r="ORW3" s="7"/>
      <c r="ORX3" s="7"/>
      <c r="ORY3" s="7"/>
      <c r="ORZ3" s="7"/>
      <c r="OSA3" s="7"/>
      <c r="OSB3" s="7"/>
      <c r="OSC3" s="7"/>
      <c r="OSD3" s="7"/>
      <c r="OSE3" s="7"/>
      <c r="OSF3" s="7"/>
      <c r="OSG3" s="7"/>
      <c r="OSH3" s="7"/>
      <c r="OSI3" s="7"/>
      <c r="OSJ3" s="7"/>
      <c r="OSK3" s="7"/>
      <c r="OSL3" s="7"/>
      <c r="OSM3" s="7"/>
      <c r="OSN3" s="7"/>
      <c r="OSO3" s="7"/>
      <c r="OSP3" s="7"/>
      <c r="OSQ3" s="7"/>
      <c r="OSR3" s="7"/>
      <c r="OSS3" s="7"/>
      <c r="OST3" s="7"/>
      <c r="OSU3" s="7"/>
      <c r="OSV3" s="7"/>
      <c r="OSW3" s="7"/>
      <c r="OSX3" s="7"/>
      <c r="OSY3" s="7"/>
      <c r="OSZ3" s="7"/>
      <c r="OTA3" s="7"/>
      <c r="OTB3" s="7"/>
      <c r="OTC3" s="7"/>
      <c r="OTD3" s="7"/>
      <c r="OTE3" s="7"/>
      <c r="OTF3" s="7"/>
      <c r="OTG3" s="7"/>
      <c r="OTH3" s="7"/>
      <c r="OTI3" s="7"/>
      <c r="OTJ3" s="7"/>
      <c r="OTK3" s="7"/>
      <c r="OTL3" s="7"/>
      <c r="OTM3" s="7"/>
      <c r="OTN3" s="7"/>
      <c r="OTO3" s="7"/>
      <c r="OTP3" s="7"/>
      <c r="OTQ3" s="7"/>
      <c r="OTR3" s="7"/>
      <c r="OTS3" s="7"/>
      <c r="OTT3" s="7"/>
      <c r="OTU3" s="7"/>
      <c r="OTV3" s="7"/>
      <c r="OTW3" s="7"/>
      <c r="OTX3" s="7"/>
      <c r="OTY3" s="7"/>
      <c r="OTZ3" s="7"/>
      <c r="OUA3" s="7"/>
      <c r="OUB3" s="7"/>
      <c r="OUC3" s="7"/>
      <c r="OUD3" s="7"/>
      <c r="OUE3" s="7"/>
      <c r="OUF3" s="7"/>
      <c r="OUG3" s="7"/>
      <c r="OUH3" s="7"/>
      <c r="OUI3" s="7"/>
      <c r="OUJ3" s="7"/>
      <c r="OUK3" s="7"/>
      <c r="OUL3" s="7"/>
      <c r="OUM3" s="7"/>
      <c r="OUN3" s="7"/>
      <c r="OUO3" s="7"/>
      <c r="OUP3" s="7"/>
      <c r="OUQ3" s="7"/>
      <c r="OUR3" s="7"/>
      <c r="OUS3" s="7"/>
      <c r="OUT3" s="7"/>
      <c r="OUU3" s="7"/>
      <c r="OUV3" s="7"/>
      <c r="OUW3" s="7"/>
      <c r="OUX3" s="7"/>
      <c r="OUY3" s="7"/>
      <c r="OUZ3" s="7"/>
      <c r="OVA3" s="7"/>
      <c r="OVB3" s="7"/>
      <c r="OVC3" s="7"/>
      <c r="OVD3" s="7"/>
      <c r="OVE3" s="7"/>
      <c r="OVF3" s="7"/>
      <c r="OVG3" s="7"/>
      <c r="OVH3" s="7"/>
      <c r="OVI3" s="7"/>
      <c r="OVJ3" s="7"/>
      <c r="OVK3" s="7"/>
      <c r="OVL3" s="7"/>
      <c r="OVM3" s="7"/>
      <c r="OVN3" s="7"/>
      <c r="OVO3" s="7"/>
      <c r="OVP3" s="7"/>
      <c r="OVQ3" s="7"/>
      <c r="OVR3" s="7"/>
      <c r="OVS3" s="7"/>
      <c r="OVT3" s="7"/>
      <c r="OVU3" s="7"/>
      <c r="OVV3" s="7"/>
      <c r="OVW3" s="7"/>
      <c r="OVX3" s="7"/>
      <c r="OVY3" s="7"/>
      <c r="OVZ3" s="7"/>
      <c r="OWA3" s="7"/>
      <c r="OWB3" s="7"/>
      <c r="OWC3" s="7"/>
      <c r="OWD3" s="7"/>
      <c r="OWE3" s="7"/>
      <c r="OWF3" s="7"/>
      <c r="OWG3" s="7"/>
      <c r="OWH3" s="7"/>
      <c r="OWI3" s="7"/>
      <c r="OWJ3" s="7"/>
      <c r="OWK3" s="7"/>
      <c r="OWL3" s="7"/>
      <c r="OWM3" s="7"/>
      <c r="OWN3" s="7"/>
      <c r="OWO3" s="7"/>
      <c r="OWP3" s="7"/>
      <c r="OWQ3" s="7"/>
      <c r="OWR3" s="7"/>
      <c r="OWS3" s="7"/>
      <c r="OWT3" s="7"/>
      <c r="OWU3" s="7"/>
      <c r="OWV3" s="7"/>
      <c r="OWW3" s="7"/>
      <c r="OWX3" s="7"/>
      <c r="OWY3" s="7"/>
      <c r="OWZ3" s="7"/>
      <c r="OXA3" s="7"/>
      <c r="OXB3" s="7"/>
      <c r="OXC3" s="7"/>
      <c r="OXD3" s="7"/>
      <c r="OXE3" s="7"/>
      <c r="OXF3" s="7"/>
      <c r="OXG3" s="7"/>
      <c r="OXH3" s="7"/>
      <c r="OXI3" s="7"/>
      <c r="OXJ3" s="7"/>
      <c r="OXK3" s="7"/>
      <c r="OXL3" s="7"/>
      <c r="OXM3" s="7"/>
      <c r="OXN3" s="7"/>
      <c r="OXO3" s="7"/>
      <c r="OXP3" s="7"/>
      <c r="OXQ3" s="7"/>
      <c r="OXR3" s="7"/>
      <c r="OXS3" s="7"/>
      <c r="OXT3" s="7"/>
      <c r="OXU3" s="7"/>
      <c r="OXV3" s="7"/>
      <c r="OXW3" s="7"/>
      <c r="OXX3" s="7"/>
      <c r="OXY3" s="7"/>
      <c r="OXZ3" s="7"/>
      <c r="OYA3" s="7"/>
      <c r="OYB3" s="7"/>
      <c r="OYC3" s="7"/>
      <c r="OYD3" s="7"/>
      <c r="OYE3" s="7"/>
      <c r="OYF3" s="7"/>
      <c r="OYG3" s="7"/>
      <c r="OYH3" s="7"/>
      <c r="OYI3" s="7"/>
      <c r="OYJ3" s="7"/>
      <c r="OYK3" s="7"/>
      <c r="OYL3" s="7"/>
      <c r="OYM3" s="7"/>
      <c r="OYN3" s="7"/>
      <c r="OYO3" s="7"/>
      <c r="OYP3" s="7"/>
      <c r="OYQ3" s="7"/>
      <c r="OYR3" s="7"/>
      <c r="OYS3" s="7"/>
      <c r="OYT3" s="7"/>
      <c r="OYU3" s="7"/>
      <c r="OYV3" s="7"/>
      <c r="OYW3" s="7"/>
      <c r="OYX3" s="7"/>
      <c r="OYY3" s="7"/>
      <c r="OYZ3" s="7"/>
      <c r="OZA3" s="7"/>
      <c r="OZB3" s="7"/>
      <c r="OZC3" s="7"/>
      <c r="OZD3" s="7"/>
      <c r="OZE3" s="7"/>
      <c r="OZF3" s="7"/>
      <c r="OZG3" s="7"/>
      <c r="OZH3" s="7"/>
      <c r="OZI3" s="7"/>
      <c r="OZJ3" s="7"/>
      <c r="OZK3" s="7"/>
      <c r="OZL3" s="7"/>
      <c r="OZM3" s="7"/>
      <c r="OZN3" s="7"/>
      <c r="OZO3" s="7"/>
      <c r="OZP3" s="7"/>
      <c r="OZQ3" s="7"/>
      <c r="OZR3" s="7"/>
      <c r="OZS3" s="7"/>
      <c r="OZT3" s="7"/>
      <c r="OZU3" s="7"/>
      <c r="OZV3" s="7"/>
      <c r="OZW3" s="7"/>
      <c r="OZX3" s="7"/>
      <c r="OZY3" s="7"/>
      <c r="OZZ3" s="7"/>
      <c r="PAA3" s="7"/>
      <c r="PAB3" s="7"/>
      <c r="PAC3" s="7"/>
      <c r="PAD3" s="7"/>
      <c r="PAE3" s="7"/>
      <c r="PAF3" s="7"/>
      <c r="PAG3" s="7"/>
      <c r="PAH3" s="7"/>
      <c r="PAI3" s="7"/>
      <c r="PAJ3" s="7"/>
      <c r="PAK3" s="7"/>
      <c r="PAL3" s="7"/>
      <c r="PAM3" s="7"/>
      <c r="PAN3" s="7"/>
      <c r="PAO3" s="7"/>
      <c r="PAP3" s="7"/>
      <c r="PAQ3" s="7"/>
      <c r="PAR3" s="7"/>
      <c r="PAS3" s="7"/>
      <c r="PAT3" s="7"/>
      <c r="PAU3" s="7"/>
      <c r="PAV3" s="7"/>
      <c r="PAW3" s="7"/>
      <c r="PAX3" s="7"/>
      <c r="PAY3" s="7"/>
      <c r="PAZ3" s="7"/>
      <c r="PBA3" s="7"/>
      <c r="PBB3" s="7"/>
      <c r="PBC3" s="7"/>
      <c r="PBD3" s="7"/>
      <c r="PBE3" s="7"/>
      <c r="PBF3" s="7"/>
      <c r="PBG3" s="7"/>
      <c r="PBH3" s="7"/>
      <c r="PBI3" s="7"/>
      <c r="PBJ3" s="7"/>
      <c r="PBK3" s="7"/>
      <c r="PBL3" s="7"/>
      <c r="PBM3" s="7"/>
      <c r="PBN3" s="7"/>
      <c r="PBO3" s="7"/>
      <c r="PBP3" s="7"/>
      <c r="PBQ3" s="7"/>
      <c r="PBR3" s="7"/>
      <c r="PBS3" s="7"/>
      <c r="PBT3" s="7"/>
      <c r="PBU3" s="7"/>
      <c r="PBV3" s="7"/>
      <c r="PBW3" s="7"/>
      <c r="PBX3" s="7"/>
      <c r="PBY3" s="7"/>
      <c r="PBZ3" s="7"/>
      <c r="PCA3" s="7"/>
      <c r="PCB3" s="7"/>
      <c r="PCC3" s="7"/>
      <c r="PCD3" s="7"/>
      <c r="PCE3" s="7"/>
      <c r="PCF3" s="7"/>
      <c r="PCG3" s="7"/>
      <c r="PCH3" s="7"/>
      <c r="PCI3" s="7"/>
      <c r="PCJ3" s="7"/>
      <c r="PCK3" s="7"/>
      <c r="PCL3" s="7"/>
      <c r="PCM3" s="7"/>
      <c r="PCN3" s="7"/>
      <c r="PCO3" s="7"/>
      <c r="PCP3" s="7"/>
      <c r="PCQ3" s="7"/>
      <c r="PCR3" s="7"/>
      <c r="PCS3" s="7"/>
      <c r="PCT3" s="7"/>
      <c r="PCU3" s="7"/>
      <c r="PCV3" s="7"/>
      <c r="PCW3" s="7"/>
      <c r="PCX3" s="7"/>
      <c r="PCY3" s="7"/>
      <c r="PCZ3" s="7"/>
      <c r="PDA3" s="7"/>
      <c r="PDB3" s="7"/>
      <c r="PDC3" s="7"/>
      <c r="PDD3" s="7"/>
      <c r="PDE3" s="7"/>
      <c r="PDF3" s="7"/>
      <c r="PDG3" s="7"/>
      <c r="PDH3" s="7"/>
      <c r="PDI3" s="7"/>
      <c r="PDJ3" s="7"/>
      <c r="PDK3" s="7"/>
      <c r="PDL3" s="7"/>
      <c r="PDM3" s="7"/>
      <c r="PDN3" s="7"/>
      <c r="PDO3" s="7"/>
      <c r="PDP3" s="7"/>
      <c r="PDQ3" s="7"/>
      <c r="PDR3" s="7"/>
      <c r="PDS3" s="7"/>
      <c r="PDT3" s="7"/>
      <c r="PDU3" s="7"/>
      <c r="PDV3" s="7"/>
      <c r="PDW3" s="7"/>
      <c r="PDX3" s="7"/>
      <c r="PDY3" s="7"/>
      <c r="PDZ3" s="7"/>
      <c r="PEA3" s="7"/>
      <c r="PEB3" s="7"/>
      <c r="PEC3" s="7"/>
      <c r="PED3" s="7"/>
      <c r="PEE3" s="7"/>
      <c r="PEF3" s="7"/>
      <c r="PEG3" s="7"/>
      <c r="PEH3" s="7"/>
      <c r="PEI3" s="7"/>
      <c r="PEJ3" s="7"/>
      <c r="PEK3" s="7"/>
      <c r="PEL3" s="7"/>
      <c r="PEM3" s="7"/>
      <c r="PEN3" s="7"/>
      <c r="PEO3" s="7"/>
      <c r="PEP3" s="7"/>
      <c r="PEQ3" s="7"/>
      <c r="PER3" s="7"/>
      <c r="PES3" s="7"/>
      <c r="PET3" s="7"/>
      <c r="PEU3" s="7"/>
      <c r="PEV3" s="7"/>
      <c r="PEW3" s="7"/>
      <c r="PEX3" s="7"/>
      <c r="PEY3" s="7"/>
      <c r="PEZ3" s="7"/>
      <c r="PFA3" s="7"/>
      <c r="PFB3" s="7"/>
      <c r="PFC3" s="7"/>
      <c r="PFD3" s="7"/>
      <c r="PFE3" s="7"/>
      <c r="PFF3" s="7"/>
      <c r="PFG3" s="7"/>
      <c r="PFH3" s="7"/>
      <c r="PFI3" s="7"/>
      <c r="PFJ3" s="7"/>
      <c r="PFK3" s="7"/>
      <c r="PFL3" s="7"/>
      <c r="PFM3" s="7"/>
      <c r="PFN3" s="7"/>
      <c r="PFO3" s="7"/>
      <c r="PFP3" s="7"/>
      <c r="PFQ3" s="7"/>
      <c r="PFR3" s="7"/>
      <c r="PFS3" s="7"/>
      <c r="PFT3" s="7"/>
      <c r="PFU3" s="7"/>
      <c r="PFV3" s="7"/>
      <c r="PFW3" s="7"/>
      <c r="PFX3" s="7"/>
      <c r="PFY3" s="7"/>
      <c r="PFZ3" s="7"/>
      <c r="PGA3" s="7"/>
      <c r="PGB3" s="7"/>
      <c r="PGC3" s="7"/>
      <c r="PGD3" s="7"/>
      <c r="PGE3" s="7"/>
      <c r="PGF3" s="7"/>
      <c r="PGG3" s="7"/>
      <c r="PGH3" s="7"/>
      <c r="PGI3" s="7"/>
      <c r="PGJ3" s="7"/>
      <c r="PGK3" s="7"/>
      <c r="PGL3" s="7"/>
      <c r="PGM3" s="7"/>
      <c r="PGN3" s="7"/>
      <c r="PGO3" s="7"/>
      <c r="PGP3" s="7"/>
      <c r="PGQ3" s="7"/>
      <c r="PGR3" s="7"/>
      <c r="PGS3" s="7"/>
      <c r="PGT3" s="7"/>
      <c r="PGU3" s="7"/>
      <c r="PGV3" s="7"/>
      <c r="PGW3" s="7"/>
      <c r="PGX3" s="7"/>
      <c r="PGY3" s="7"/>
      <c r="PGZ3" s="7"/>
      <c r="PHA3" s="7"/>
      <c r="PHB3" s="7"/>
      <c r="PHC3" s="7"/>
      <c r="PHD3" s="7"/>
      <c r="PHE3" s="7"/>
      <c r="PHF3" s="7"/>
      <c r="PHG3" s="7"/>
      <c r="PHH3" s="7"/>
      <c r="PHI3" s="7"/>
      <c r="PHJ3" s="7"/>
      <c r="PHK3" s="7"/>
      <c r="PHL3" s="7"/>
      <c r="PHM3" s="7"/>
      <c r="PHN3" s="7"/>
      <c r="PHO3" s="7"/>
      <c r="PHP3" s="7"/>
      <c r="PHQ3" s="7"/>
      <c r="PHR3" s="7"/>
      <c r="PHS3" s="7"/>
      <c r="PHT3" s="7"/>
      <c r="PHU3" s="7"/>
      <c r="PHV3" s="7"/>
      <c r="PHW3" s="7"/>
      <c r="PHX3" s="7"/>
      <c r="PHY3" s="7"/>
      <c r="PHZ3" s="7"/>
      <c r="PIA3" s="7"/>
      <c r="PIB3" s="7"/>
      <c r="PIC3" s="7"/>
      <c r="PID3" s="7"/>
      <c r="PIE3" s="7"/>
      <c r="PIF3" s="7"/>
      <c r="PIG3" s="7"/>
      <c r="PIH3" s="7"/>
      <c r="PII3" s="7"/>
      <c r="PIJ3" s="7"/>
      <c r="PIK3" s="7"/>
      <c r="PIL3" s="7"/>
      <c r="PIM3" s="7"/>
      <c r="PIN3" s="7"/>
      <c r="PIO3" s="7"/>
      <c r="PIP3" s="7"/>
      <c r="PIQ3" s="7"/>
      <c r="PIR3" s="7"/>
      <c r="PIS3" s="7"/>
      <c r="PIT3" s="7"/>
      <c r="PIU3" s="7"/>
      <c r="PIV3" s="7"/>
      <c r="PIW3" s="7"/>
      <c r="PIX3" s="7"/>
      <c r="PIY3" s="7"/>
      <c r="PIZ3" s="7"/>
      <c r="PJA3" s="7"/>
      <c r="PJB3" s="7"/>
      <c r="PJC3" s="7"/>
      <c r="PJD3" s="7"/>
      <c r="PJE3" s="7"/>
      <c r="PJF3" s="7"/>
      <c r="PJG3" s="7"/>
      <c r="PJH3" s="7"/>
      <c r="PJI3" s="7"/>
      <c r="PJJ3" s="7"/>
      <c r="PJK3" s="7"/>
      <c r="PJL3" s="7"/>
      <c r="PJM3" s="7"/>
      <c r="PJN3" s="7"/>
      <c r="PJO3" s="7"/>
      <c r="PJP3" s="7"/>
      <c r="PJQ3" s="7"/>
      <c r="PJR3" s="7"/>
      <c r="PJS3" s="7"/>
      <c r="PJT3" s="7"/>
      <c r="PJU3" s="7"/>
      <c r="PJV3" s="7"/>
      <c r="PJW3" s="7"/>
      <c r="PJX3" s="7"/>
      <c r="PJY3" s="7"/>
      <c r="PJZ3" s="7"/>
      <c r="PKA3" s="7"/>
      <c r="PKB3" s="7"/>
      <c r="PKC3" s="7"/>
      <c r="PKD3" s="7"/>
      <c r="PKE3" s="7"/>
      <c r="PKF3" s="7"/>
      <c r="PKG3" s="7"/>
      <c r="PKH3" s="7"/>
      <c r="PKI3" s="7"/>
      <c r="PKJ3" s="7"/>
      <c r="PKK3" s="7"/>
      <c r="PKL3" s="7"/>
      <c r="PKM3" s="7"/>
      <c r="PKN3" s="7"/>
      <c r="PKO3" s="7"/>
      <c r="PKP3" s="7"/>
      <c r="PKQ3" s="7"/>
      <c r="PKR3" s="7"/>
      <c r="PKS3" s="7"/>
      <c r="PKT3" s="7"/>
      <c r="PKU3" s="7"/>
      <c r="PKV3" s="7"/>
      <c r="PKW3" s="7"/>
      <c r="PKX3" s="7"/>
      <c r="PKY3" s="7"/>
      <c r="PKZ3" s="7"/>
      <c r="PLA3" s="7"/>
      <c r="PLB3" s="7"/>
      <c r="PLC3" s="7"/>
      <c r="PLD3" s="7"/>
      <c r="PLE3" s="7"/>
      <c r="PLF3" s="7"/>
      <c r="PLG3" s="7"/>
      <c r="PLH3" s="7"/>
      <c r="PLI3" s="7"/>
      <c r="PLJ3" s="7"/>
      <c r="PLK3" s="7"/>
      <c r="PLL3" s="7"/>
      <c r="PLM3" s="7"/>
      <c r="PLN3" s="7"/>
      <c r="PLO3" s="7"/>
      <c r="PLP3" s="7"/>
      <c r="PLQ3" s="7"/>
      <c r="PLR3" s="7"/>
      <c r="PLS3" s="7"/>
      <c r="PLT3" s="7"/>
      <c r="PLU3" s="7"/>
      <c r="PLV3" s="7"/>
      <c r="PLW3" s="7"/>
      <c r="PLX3" s="7"/>
      <c r="PLY3" s="7"/>
      <c r="PLZ3" s="7"/>
      <c r="PMA3" s="7"/>
      <c r="PMB3" s="7"/>
      <c r="PMC3" s="7"/>
      <c r="PMD3" s="7"/>
      <c r="PME3" s="7"/>
      <c r="PMF3" s="7"/>
      <c r="PMG3" s="7"/>
      <c r="PMH3" s="7"/>
      <c r="PMI3" s="7"/>
      <c r="PMJ3" s="7"/>
      <c r="PMK3" s="7"/>
      <c r="PML3" s="7"/>
      <c r="PMM3" s="7"/>
      <c r="PMN3" s="7"/>
      <c r="PMO3" s="7"/>
      <c r="PMP3" s="7"/>
      <c r="PMQ3" s="7"/>
      <c r="PMR3" s="7"/>
      <c r="PMS3" s="7"/>
      <c r="PMT3" s="7"/>
      <c r="PMU3" s="7"/>
      <c r="PMV3" s="7"/>
      <c r="PMW3" s="7"/>
      <c r="PMX3" s="7"/>
      <c r="PMY3" s="7"/>
      <c r="PMZ3" s="7"/>
      <c r="PNA3" s="7"/>
      <c r="PNB3" s="7"/>
      <c r="PNC3" s="7"/>
      <c r="PND3" s="7"/>
      <c r="PNE3" s="7"/>
      <c r="PNF3" s="7"/>
      <c r="PNG3" s="7"/>
      <c r="PNH3" s="7"/>
      <c r="PNI3" s="7"/>
      <c r="PNJ3" s="7"/>
      <c r="PNK3" s="7"/>
      <c r="PNL3" s="7"/>
      <c r="PNM3" s="7"/>
      <c r="PNN3" s="7"/>
      <c r="PNO3" s="7"/>
      <c r="PNP3" s="7"/>
      <c r="PNQ3" s="7"/>
      <c r="PNR3" s="7"/>
      <c r="PNS3" s="7"/>
      <c r="PNT3" s="7"/>
      <c r="PNU3" s="7"/>
      <c r="PNV3" s="7"/>
      <c r="PNW3" s="7"/>
      <c r="PNX3" s="7"/>
      <c r="PNY3" s="7"/>
      <c r="PNZ3" s="7"/>
      <c r="POA3" s="7"/>
      <c r="POB3" s="7"/>
      <c r="POC3" s="7"/>
      <c r="POD3" s="7"/>
      <c r="POE3" s="7"/>
      <c r="POF3" s="7"/>
      <c r="POG3" s="7"/>
      <c r="POH3" s="7"/>
      <c r="POI3" s="7"/>
      <c r="POJ3" s="7"/>
      <c r="POK3" s="7"/>
      <c r="POL3" s="7"/>
      <c r="POM3" s="7"/>
      <c r="PON3" s="7"/>
      <c r="POO3" s="7"/>
      <c r="POP3" s="7"/>
      <c r="POQ3" s="7"/>
      <c r="POR3" s="7"/>
      <c r="POS3" s="7"/>
      <c r="POT3" s="7"/>
      <c r="POU3" s="7"/>
      <c r="POV3" s="7"/>
      <c r="POW3" s="7"/>
      <c r="POX3" s="7"/>
      <c r="POY3" s="7"/>
      <c r="POZ3" s="7"/>
      <c r="PPA3" s="7"/>
      <c r="PPB3" s="7"/>
      <c r="PPC3" s="7"/>
      <c r="PPD3" s="7"/>
      <c r="PPE3" s="7"/>
      <c r="PPF3" s="7"/>
      <c r="PPG3" s="7"/>
      <c r="PPH3" s="7"/>
      <c r="PPI3" s="7"/>
      <c r="PPJ3" s="7"/>
      <c r="PPK3" s="7"/>
      <c r="PPL3" s="7"/>
      <c r="PPM3" s="7"/>
      <c r="PPN3" s="7"/>
      <c r="PPO3" s="7"/>
      <c r="PPP3" s="7"/>
      <c r="PPQ3" s="7"/>
      <c r="PPR3" s="7"/>
      <c r="PPS3" s="7"/>
      <c r="PPT3" s="7"/>
      <c r="PPU3" s="7"/>
      <c r="PPV3" s="7"/>
      <c r="PPW3" s="7"/>
      <c r="PPX3" s="7"/>
      <c r="PPY3" s="7"/>
      <c r="PPZ3" s="7"/>
      <c r="PQA3" s="7"/>
      <c r="PQB3" s="7"/>
      <c r="PQC3" s="7"/>
      <c r="PQD3" s="7"/>
      <c r="PQE3" s="7"/>
      <c r="PQF3" s="7"/>
      <c r="PQG3" s="7"/>
      <c r="PQH3" s="7"/>
      <c r="PQI3" s="7"/>
      <c r="PQJ3" s="7"/>
      <c r="PQK3" s="7"/>
      <c r="PQL3" s="7"/>
      <c r="PQM3" s="7"/>
      <c r="PQN3" s="7"/>
      <c r="PQO3" s="7"/>
      <c r="PQP3" s="7"/>
      <c r="PQQ3" s="7"/>
      <c r="PQR3" s="7"/>
      <c r="PQS3" s="7"/>
      <c r="PQT3" s="7"/>
      <c r="PQU3" s="7"/>
      <c r="PQV3" s="7"/>
      <c r="PQW3" s="7"/>
      <c r="PQX3" s="7"/>
      <c r="PQY3" s="7"/>
      <c r="PQZ3" s="7"/>
      <c r="PRA3" s="7"/>
      <c r="PRB3" s="7"/>
      <c r="PRC3" s="7"/>
      <c r="PRD3" s="7"/>
      <c r="PRE3" s="7"/>
      <c r="PRF3" s="7"/>
      <c r="PRG3" s="7"/>
      <c r="PRH3" s="7"/>
      <c r="PRI3" s="7"/>
      <c r="PRJ3" s="7"/>
      <c r="PRK3" s="7"/>
      <c r="PRL3" s="7"/>
      <c r="PRM3" s="7"/>
      <c r="PRN3" s="7"/>
      <c r="PRO3" s="7"/>
      <c r="PRP3" s="7"/>
      <c r="PRQ3" s="7"/>
      <c r="PRR3" s="7"/>
      <c r="PRS3" s="7"/>
      <c r="PRT3" s="7"/>
      <c r="PRU3" s="7"/>
      <c r="PRV3" s="7"/>
      <c r="PRW3" s="7"/>
      <c r="PRX3" s="7"/>
      <c r="PRY3" s="7"/>
      <c r="PRZ3" s="7"/>
      <c r="PSA3" s="7"/>
      <c r="PSB3" s="7"/>
      <c r="PSC3" s="7"/>
      <c r="PSD3" s="7"/>
      <c r="PSE3" s="7"/>
      <c r="PSF3" s="7"/>
      <c r="PSG3" s="7"/>
      <c r="PSH3" s="7"/>
      <c r="PSI3" s="7"/>
      <c r="PSJ3" s="7"/>
      <c r="PSK3" s="7"/>
      <c r="PSL3" s="7"/>
      <c r="PSM3" s="7"/>
      <c r="PSN3" s="7"/>
      <c r="PSO3" s="7"/>
      <c r="PSP3" s="7"/>
      <c r="PSQ3" s="7"/>
      <c r="PSR3" s="7"/>
      <c r="PSS3" s="7"/>
      <c r="PST3" s="7"/>
      <c r="PSU3" s="7"/>
      <c r="PSV3" s="7"/>
      <c r="PSW3" s="7"/>
      <c r="PSX3" s="7"/>
      <c r="PSY3" s="7"/>
      <c r="PSZ3" s="7"/>
      <c r="PTA3" s="7"/>
      <c r="PTB3" s="7"/>
      <c r="PTC3" s="7"/>
      <c r="PTD3" s="7"/>
      <c r="PTE3" s="7"/>
      <c r="PTF3" s="7"/>
      <c r="PTG3" s="7"/>
      <c r="PTH3" s="7"/>
      <c r="PTI3" s="7"/>
      <c r="PTJ3" s="7"/>
      <c r="PTK3" s="7"/>
      <c r="PTL3" s="7"/>
      <c r="PTM3" s="7"/>
      <c r="PTN3" s="7"/>
      <c r="PTO3" s="7"/>
      <c r="PTP3" s="7"/>
      <c r="PTQ3" s="7"/>
      <c r="PTR3" s="7"/>
      <c r="PTS3" s="7"/>
      <c r="PTT3" s="7"/>
      <c r="PTU3" s="7"/>
      <c r="PTV3" s="7"/>
      <c r="PTW3" s="7"/>
      <c r="PTX3" s="7"/>
      <c r="PTY3" s="7"/>
      <c r="PTZ3" s="7"/>
      <c r="PUA3" s="7"/>
      <c r="PUB3" s="7"/>
      <c r="PUC3" s="7"/>
      <c r="PUD3" s="7"/>
      <c r="PUE3" s="7"/>
      <c r="PUF3" s="7"/>
      <c r="PUG3" s="7"/>
      <c r="PUH3" s="7"/>
      <c r="PUI3" s="7"/>
      <c r="PUJ3" s="7"/>
      <c r="PUK3" s="7"/>
      <c r="PUL3" s="7"/>
      <c r="PUM3" s="7"/>
      <c r="PUN3" s="7"/>
      <c r="PUO3" s="7"/>
      <c r="PUP3" s="7"/>
      <c r="PUQ3" s="7"/>
      <c r="PUR3" s="7"/>
      <c r="PUS3" s="7"/>
      <c r="PUT3" s="7"/>
      <c r="PUU3" s="7"/>
      <c r="PUV3" s="7"/>
      <c r="PUW3" s="7"/>
      <c r="PUX3" s="7"/>
      <c r="PUY3" s="7"/>
      <c r="PUZ3" s="7"/>
      <c r="PVA3" s="7"/>
      <c r="PVB3" s="7"/>
      <c r="PVC3" s="7"/>
      <c r="PVD3" s="7"/>
      <c r="PVE3" s="7"/>
      <c r="PVF3" s="7"/>
      <c r="PVG3" s="7"/>
      <c r="PVH3" s="7"/>
      <c r="PVI3" s="7"/>
      <c r="PVJ3" s="7"/>
      <c r="PVK3" s="7"/>
      <c r="PVL3" s="7"/>
      <c r="PVM3" s="7"/>
      <c r="PVN3" s="7"/>
      <c r="PVO3" s="7"/>
      <c r="PVP3" s="7"/>
      <c r="PVQ3" s="7"/>
      <c r="PVR3" s="7"/>
      <c r="PVS3" s="7"/>
      <c r="PVT3" s="7"/>
      <c r="PVU3" s="7"/>
      <c r="PVV3" s="7"/>
      <c r="PVW3" s="7"/>
      <c r="PVX3" s="7"/>
      <c r="PVY3" s="7"/>
      <c r="PVZ3" s="7"/>
      <c r="PWA3" s="7"/>
      <c r="PWB3" s="7"/>
      <c r="PWC3" s="7"/>
      <c r="PWD3" s="7"/>
      <c r="PWE3" s="7"/>
      <c r="PWF3" s="7"/>
      <c r="PWG3" s="7"/>
      <c r="PWH3" s="7"/>
      <c r="PWI3" s="7"/>
      <c r="PWJ3" s="7"/>
      <c r="PWK3" s="7"/>
      <c r="PWL3" s="7"/>
      <c r="PWM3" s="7"/>
      <c r="PWN3" s="7"/>
      <c r="PWO3" s="7"/>
      <c r="PWP3" s="7"/>
      <c r="PWQ3" s="7"/>
      <c r="PWR3" s="7"/>
      <c r="PWS3" s="7"/>
      <c r="PWT3" s="7"/>
      <c r="PWU3" s="7"/>
      <c r="PWV3" s="7"/>
      <c r="PWW3" s="7"/>
      <c r="PWX3" s="7"/>
      <c r="PWY3" s="7"/>
      <c r="PWZ3" s="7"/>
      <c r="PXA3" s="7"/>
      <c r="PXB3" s="7"/>
      <c r="PXC3" s="7"/>
      <c r="PXD3" s="7"/>
      <c r="PXE3" s="7"/>
      <c r="PXF3" s="7"/>
      <c r="PXG3" s="7"/>
      <c r="PXH3" s="7"/>
      <c r="PXI3" s="7"/>
      <c r="PXJ3" s="7"/>
      <c r="PXK3" s="7"/>
      <c r="PXL3" s="7"/>
      <c r="PXM3" s="7"/>
      <c r="PXN3" s="7"/>
      <c r="PXO3" s="7"/>
      <c r="PXP3" s="7"/>
      <c r="PXQ3" s="7"/>
      <c r="PXR3" s="7"/>
      <c r="PXS3" s="7"/>
      <c r="PXT3" s="7"/>
      <c r="PXU3" s="7"/>
      <c r="PXV3" s="7"/>
      <c r="PXW3" s="7"/>
      <c r="PXX3" s="7"/>
      <c r="PXY3" s="7"/>
      <c r="PXZ3" s="7"/>
      <c r="PYA3" s="7"/>
      <c r="PYB3" s="7"/>
      <c r="PYC3" s="7"/>
      <c r="PYD3" s="7"/>
      <c r="PYE3" s="7"/>
      <c r="PYF3" s="7"/>
      <c r="PYG3" s="7"/>
      <c r="PYH3" s="7"/>
      <c r="PYI3" s="7"/>
      <c r="PYJ3" s="7"/>
      <c r="PYK3" s="7"/>
      <c r="PYL3" s="7"/>
      <c r="PYM3" s="7"/>
      <c r="PYN3" s="7"/>
      <c r="PYO3" s="7"/>
      <c r="PYP3" s="7"/>
      <c r="PYQ3" s="7"/>
      <c r="PYR3" s="7"/>
      <c r="PYS3" s="7"/>
      <c r="PYT3" s="7"/>
      <c r="PYU3" s="7"/>
      <c r="PYV3" s="7"/>
      <c r="PYW3" s="7"/>
      <c r="PYX3" s="7"/>
      <c r="PYY3" s="7"/>
      <c r="PYZ3" s="7"/>
      <c r="PZA3" s="7"/>
      <c r="PZB3" s="7"/>
      <c r="PZC3" s="7"/>
      <c r="PZD3" s="7"/>
      <c r="PZE3" s="7"/>
      <c r="PZF3" s="7"/>
      <c r="PZG3" s="7"/>
      <c r="PZH3" s="7"/>
      <c r="PZI3" s="7"/>
      <c r="PZJ3" s="7"/>
      <c r="PZK3" s="7"/>
      <c r="PZL3" s="7"/>
      <c r="PZM3" s="7"/>
      <c r="PZN3" s="7"/>
      <c r="PZO3" s="7"/>
      <c r="PZP3" s="7"/>
      <c r="PZQ3" s="7"/>
      <c r="PZR3" s="7"/>
      <c r="PZS3" s="7"/>
      <c r="PZT3" s="7"/>
      <c r="PZU3" s="7"/>
      <c r="PZV3" s="7"/>
      <c r="PZW3" s="7"/>
      <c r="PZX3" s="7"/>
      <c r="PZY3" s="7"/>
      <c r="PZZ3" s="7"/>
      <c r="QAA3" s="7"/>
      <c r="QAB3" s="7"/>
      <c r="QAC3" s="7"/>
      <c r="QAD3" s="7"/>
      <c r="QAE3" s="7"/>
      <c r="QAF3" s="7"/>
      <c r="QAG3" s="7"/>
      <c r="QAH3" s="7"/>
      <c r="QAI3" s="7"/>
      <c r="QAJ3" s="7"/>
      <c r="QAK3" s="7"/>
      <c r="QAL3" s="7"/>
      <c r="QAM3" s="7"/>
      <c r="QAN3" s="7"/>
      <c r="QAO3" s="7"/>
      <c r="QAP3" s="7"/>
      <c r="QAQ3" s="7"/>
      <c r="QAR3" s="7"/>
      <c r="QAS3" s="7"/>
      <c r="QAT3" s="7"/>
      <c r="QAU3" s="7"/>
      <c r="QAV3" s="7"/>
      <c r="QAW3" s="7"/>
      <c r="QAX3" s="7"/>
      <c r="QAY3" s="7"/>
      <c r="QAZ3" s="7"/>
      <c r="QBA3" s="7"/>
      <c r="QBB3" s="7"/>
      <c r="QBC3" s="7"/>
      <c r="QBD3" s="7"/>
      <c r="QBE3" s="7"/>
      <c r="QBF3" s="7"/>
      <c r="QBG3" s="7"/>
      <c r="QBH3" s="7"/>
      <c r="QBI3" s="7"/>
      <c r="QBJ3" s="7"/>
      <c r="QBK3" s="7"/>
      <c r="QBL3" s="7"/>
      <c r="QBM3" s="7"/>
      <c r="QBN3" s="7"/>
      <c r="QBO3" s="7"/>
      <c r="QBP3" s="7"/>
      <c r="QBQ3" s="7"/>
      <c r="QBR3" s="7"/>
      <c r="QBS3" s="7"/>
      <c r="QBT3" s="7"/>
      <c r="QBU3" s="7"/>
      <c r="QBV3" s="7"/>
      <c r="QBW3" s="7"/>
      <c r="QBX3" s="7"/>
      <c r="QBY3" s="7"/>
      <c r="QBZ3" s="7"/>
      <c r="QCA3" s="7"/>
      <c r="QCB3" s="7"/>
      <c r="QCC3" s="7"/>
      <c r="QCD3" s="7"/>
      <c r="QCE3" s="7"/>
      <c r="QCF3" s="7"/>
      <c r="QCG3" s="7"/>
      <c r="QCH3" s="7"/>
      <c r="QCI3" s="7"/>
      <c r="QCJ3" s="7"/>
      <c r="QCK3" s="7"/>
      <c r="QCL3" s="7"/>
      <c r="QCM3" s="7"/>
      <c r="QCN3" s="7"/>
      <c r="QCO3" s="7"/>
      <c r="QCP3" s="7"/>
      <c r="QCQ3" s="7"/>
      <c r="QCR3" s="7"/>
      <c r="QCS3" s="7"/>
      <c r="QCT3" s="7"/>
      <c r="QCU3" s="7"/>
      <c r="QCV3" s="7"/>
      <c r="QCW3" s="7"/>
      <c r="QCX3" s="7"/>
      <c r="QCY3" s="7"/>
      <c r="QCZ3" s="7"/>
      <c r="QDA3" s="7"/>
      <c r="QDB3" s="7"/>
      <c r="QDC3" s="7"/>
      <c r="QDD3" s="7"/>
      <c r="QDE3" s="7"/>
      <c r="QDF3" s="7"/>
      <c r="QDG3" s="7"/>
      <c r="QDH3" s="7"/>
      <c r="QDI3" s="7"/>
      <c r="QDJ3" s="7"/>
      <c r="QDK3" s="7"/>
      <c r="QDL3" s="7"/>
      <c r="QDM3" s="7"/>
      <c r="QDN3" s="7"/>
      <c r="QDO3" s="7"/>
      <c r="QDP3" s="7"/>
      <c r="QDQ3" s="7"/>
      <c r="QDR3" s="7"/>
      <c r="QDS3" s="7"/>
      <c r="QDT3" s="7"/>
      <c r="QDU3" s="7"/>
      <c r="QDV3" s="7"/>
      <c r="QDW3" s="7"/>
      <c r="QDX3" s="7"/>
      <c r="QDY3" s="7"/>
      <c r="QDZ3" s="7"/>
      <c r="QEA3" s="7"/>
      <c r="QEB3" s="7"/>
      <c r="QEC3" s="7"/>
      <c r="QED3" s="7"/>
      <c r="QEE3" s="7"/>
      <c r="QEF3" s="7"/>
      <c r="QEG3" s="7"/>
      <c r="QEH3" s="7"/>
      <c r="QEI3" s="7"/>
      <c r="QEJ3" s="7"/>
      <c r="QEK3" s="7"/>
      <c r="QEL3" s="7"/>
      <c r="QEM3" s="7"/>
      <c r="QEN3" s="7"/>
      <c r="QEO3" s="7"/>
      <c r="QEP3" s="7"/>
      <c r="QEQ3" s="7"/>
      <c r="QER3" s="7"/>
      <c r="QES3" s="7"/>
      <c r="QET3" s="7"/>
      <c r="QEU3" s="7"/>
      <c r="QEV3" s="7"/>
      <c r="QEW3" s="7"/>
      <c r="QEX3" s="7"/>
      <c r="QEY3" s="7"/>
      <c r="QEZ3" s="7"/>
      <c r="QFA3" s="7"/>
      <c r="QFB3" s="7"/>
      <c r="QFC3" s="7"/>
      <c r="QFD3" s="7"/>
      <c r="QFE3" s="7"/>
      <c r="QFF3" s="7"/>
      <c r="QFG3" s="7"/>
      <c r="QFH3" s="7"/>
      <c r="QFI3" s="7"/>
      <c r="QFJ3" s="7"/>
      <c r="QFK3" s="7"/>
      <c r="QFL3" s="7"/>
      <c r="QFM3" s="7"/>
      <c r="QFN3" s="7"/>
      <c r="QFO3" s="7"/>
      <c r="QFP3" s="7"/>
      <c r="QFQ3" s="7"/>
      <c r="QFR3" s="7"/>
      <c r="QFS3" s="7"/>
      <c r="QFT3" s="7"/>
      <c r="QFU3" s="7"/>
      <c r="QFV3" s="7"/>
      <c r="QFW3" s="7"/>
      <c r="QFX3" s="7"/>
      <c r="QFY3" s="7"/>
      <c r="QFZ3" s="7"/>
      <c r="QGA3" s="7"/>
      <c r="QGB3" s="7"/>
      <c r="QGC3" s="7"/>
      <c r="QGD3" s="7"/>
      <c r="QGE3" s="7"/>
      <c r="QGF3" s="7"/>
      <c r="QGG3" s="7"/>
      <c r="QGH3" s="7"/>
      <c r="QGI3" s="7"/>
      <c r="QGJ3" s="7"/>
      <c r="QGK3" s="7"/>
      <c r="QGL3" s="7"/>
      <c r="QGM3" s="7"/>
      <c r="QGN3" s="7"/>
      <c r="QGO3" s="7"/>
      <c r="QGP3" s="7"/>
      <c r="QGQ3" s="7"/>
      <c r="QGR3" s="7"/>
      <c r="QGS3" s="7"/>
      <c r="QGT3" s="7"/>
      <c r="QGU3" s="7"/>
      <c r="QGV3" s="7"/>
      <c r="QGW3" s="7"/>
      <c r="QGX3" s="7"/>
      <c r="QGY3" s="7"/>
      <c r="QGZ3" s="7"/>
      <c r="QHA3" s="7"/>
      <c r="QHB3" s="7"/>
      <c r="QHC3" s="7"/>
      <c r="QHD3" s="7"/>
      <c r="QHE3" s="7"/>
      <c r="QHF3" s="7"/>
      <c r="QHG3" s="7"/>
      <c r="QHH3" s="7"/>
      <c r="QHI3" s="7"/>
      <c r="QHJ3" s="7"/>
      <c r="QHK3" s="7"/>
      <c r="QHL3" s="7"/>
      <c r="QHM3" s="7"/>
      <c r="QHN3" s="7"/>
      <c r="QHO3" s="7"/>
      <c r="QHP3" s="7"/>
      <c r="QHQ3" s="7"/>
      <c r="QHR3" s="7"/>
      <c r="QHS3" s="7"/>
      <c r="QHT3" s="7"/>
      <c r="QHU3" s="7"/>
      <c r="QHV3" s="7"/>
      <c r="QHW3" s="7"/>
      <c r="QHX3" s="7"/>
      <c r="QHY3" s="7"/>
      <c r="QHZ3" s="7"/>
      <c r="QIA3" s="7"/>
      <c r="QIB3" s="7"/>
      <c r="QIC3" s="7"/>
      <c r="QID3" s="7"/>
      <c r="QIE3" s="7"/>
      <c r="QIF3" s="7"/>
      <c r="QIG3" s="7"/>
      <c r="QIH3" s="7"/>
      <c r="QII3" s="7"/>
      <c r="QIJ3" s="7"/>
      <c r="QIK3" s="7"/>
      <c r="QIL3" s="7"/>
      <c r="QIM3" s="7"/>
      <c r="QIN3" s="7"/>
      <c r="QIO3" s="7"/>
      <c r="QIP3" s="7"/>
      <c r="QIQ3" s="7"/>
      <c r="QIR3" s="7"/>
      <c r="QIS3" s="7"/>
      <c r="QIT3" s="7"/>
      <c r="QIU3" s="7"/>
      <c r="QIV3" s="7"/>
      <c r="QIW3" s="7"/>
      <c r="QIX3" s="7"/>
      <c r="QIY3" s="7"/>
      <c r="QIZ3" s="7"/>
      <c r="QJA3" s="7"/>
      <c r="QJB3" s="7"/>
      <c r="QJC3" s="7"/>
      <c r="QJD3" s="7"/>
      <c r="QJE3" s="7"/>
      <c r="QJF3" s="7"/>
      <c r="QJG3" s="7"/>
      <c r="QJH3" s="7"/>
      <c r="QJI3" s="7"/>
      <c r="QJJ3" s="7"/>
      <c r="QJK3" s="7"/>
      <c r="QJL3" s="7"/>
      <c r="QJM3" s="7"/>
      <c r="QJN3" s="7"/>
      <c r="QJO3" s="7"/>
      <c r="QJP3" s="7"/>
      <c r="QJQ3" s="7"/>
      <c r="QJR3" s="7"/>
      <c r="QJS3" s="7"/>
      <c r="QJT3" s="7"/>
      <c r="QJU3" s="7"/>
      <c r="QJV3" s="7"/>
      <c r="QJW3" s="7"/>
      <c r="QJX3" s="7"/>
      <c r="QJY3" s="7"/>
      <c r="QJZ3" s="7"/>
      <c r="QKA3" s="7"/>
      <c r="QKB3" s="7"/>
      <c r="QKC3" s="7"/>
      <c r="QKD3" s="7"/>
      <c r="QKE3" s="7"/>
      <c r="QKF3" s="7"/>
      <c r="QKG3" s="7"/>
      <c r="QKH3" s="7"/>
      <c r="QKI3" s="7"/>
      <c r="QKJ3" s="7"/>
      <c r="QKK3" s="7"/>
      <c r="QKL3" s="7"/>
      <c r="QKM3" s="7"/>
      <c r="QKN3" s="7"/>
      <c r="QKO3" s="7"/>
      <c r="QKP3" s="7"/>
      <c r="QKQ3" s="7"/>
      <c r="QKR3" s="7"/>
      <c r="QKS3" s="7"/>
      <c r="QKT3" s="7"/>
      <c r="QKU3" s="7"/>
      <c r="QKV3" s="7"/>
      <c r="QKW3" s="7"/>
      <c r="QKX3" s="7"/>
      <c r="QKY3" s="7"/>
      <c r="QKZ3" s="7"/>
      <c r="QLA3" s="7"/>
      <c r="QLB3" s="7"/>
      <c r="QLC3" s="7"/>
      <c r="QLD3" s="7"/>
      <c r="QLE3" s="7"/>
      <c r="QLF3" s="7"/>
      <c r="QLG3" s="7"/>
      <c r="QLH3" s="7"/>
      <c r="QLI3" s="7"/>
      <c r="QLJ3" s="7"/>
      <c r="QLK3" s="7"/>
      <c r="QLL3" s="7"/>
      <c r="QLM3" s="7"/>
      <c r="QLN3" s="7"/>
      <c r="QLO3" s="7"/>
      <c r="QLP3" s="7"/>
      <c r="QLQ3" s="7"/>
      <c r="QLR3" s="7"/>
      <c r="QLS3" s="7"/>
      <c r="QLT3" s="7"/>
      <c r="QLU3" s="7"/>
      <c r="QLV3" s="7"/>
      <c r="QLW3" s="7"/>
      <c r="QLX3" s="7"/>
      <c r="QLY3" s="7"/>
      <c r="QLZ3" s="7"/>
      <c r="QMA3" s="7"/>
      <c r="QMB3" s="7"/>
      <c r="QMC3" s="7"/>
      <c r="QMD3" s="7"/>
      <c r="QME3" s="7"/>
      <c r="QMF3" s="7"/>
      <c r="QMG3" s="7"/>
      <c r="QMH3" s="7"/>
      <c r="QMI3" s="7"/>
      <c r="QMJ3" s="7"/>
      <c r="QMK3" s="7"/>
      <c r="QML3" s="7"/>
      <c r="QMM3" s="7"/>
      <c r="QMN3" s="7"/>
      <c r="QMO3" s="7"/>
      <c r="QMP3" s="7"/>
      <c r="QMQ3" s="7"/>
      <c r="QMR3" s="7"/>
      <c r="QMS3" s="7"/>
      <c r="QMT3" s="7"/>
      <c r="QMU3" s="7"/>
      <c r="QMV3" s="7"/>
      <c r="QMW3" s="7"/>
      <c r="QMX3" s="7"/>
      <c r="QMY3" s="7"/>
      <c r="QMZ3" s="7"/>
      <c r="QNA3" s="7"/>
      <c r="QNB3" s="7"/>
      <c r="QNC3" s="7"/>
      <c r="QND3" s="7"/>
      <c r="QNE3" s="7"/>
      <c r="QNF3" s="7"/>
      <c r="QNG3" s="7"/>
      <c r="QNH3" s="7"/>
      <c r="QNI3" s="7"/>
      <c r="QNJ3" s="7"/>
      <c r="QNK3" s="7"/>
      <c r="QNL3" s="7"/>
      <c r="QNM3" s="7"/>
      <c r="QNN3" s="7"/>
      <c r="QNO3" s="7"/>
      <c r="QNP3" s="7"/>
      <c r="QNQ3" s="7"/>
      <c r="QNR3" s="7"/>
      <c r="QNS3" s="7"/>
      <c r="QNT3" s="7"/>
      <c r="QNU3" s="7"/>
      <c r="QNV3" s="7"/>
      <c r="QNW3" s="7"/>
      <c r="QNX3" s="7"/>
      <c r="QNY3" s="7"/>
      <c r="QNZ3" s="7"/>
      <c r="QOA3" s="7"/>
      <c r="QOB3" s="7"/>
      <c r="QOC3" s="7"/>
      <c r="QOD3" s="7"/>
      <c r="QOE3" s="7"/>
      <c r="QOF3" s="7"/>
      <c r="QOG3" s="7"/>
      <c r="QOH3" s="7"/>
      <c r="QOI3" s="7"/>
      <c r="QOJ3" s="7"/>
      <c r="QOK3" s="7"/>
      <c r="QOL3" s="7"/>
      <c r="QOM3" s="7"/>
      <c r="QON3" s="7"/>
      <c r="QOO3" s="7"/>
      <c r="QOP3" s="7"/>
      <c r="QOQ3" s="7"/>
      <c r="QOR3" s="7"/>
      <c r="QOS3" s="7"/>
      <c r="QOT3" s="7"/>
      <c r="QOU3" s="7"/>
      <c r="QOV3" s="7"/>
      <c r="QOW3" s="7"/>
      <c r="QOX3" s="7"/>
      <c r="QOY3" s="7"/>
      <c r="QOZ3" s="7"/>
      <c r="QPA3" s="7"/>
      <c r="QPB3" s="7"/>
      <c r="QPC3" s="7"/>
      <c r="QPD3" s="7"/>
      <c r="QPE3" s="7"/>
      <c r="QPF3" s="7"/>
      <c r="QPG3" s="7"/>
      <c r="QPH3" s="7"/>
      <c r="QPI3" s="7"/>
      <c r="QPJ3" s="7"/>
      <c r="QPK3" s="7"/>
      <c r="QPL3" s="7"/>
      <c r="QPM3" s="7"/>
      <c r="QPN3" s="7"/>
      <c r="QPO3" s="7"/>
      <c r="QPP3" s="7"/>
      <c r="QPQ3" s="7"/>
      <c r="QPR3" s="7"/>
      <c r="QPS3" s="7"/>
      <c r="QPT3" s="7"/>
      <c r="QPU3" s="7"/>
      <c r="QPV3" s="7"/>
      <c r="QPW3" s="7"/>
      <c r="QPX3" s="7"/>
      <c r="QPY3" s="7"/>
      <c r="QPZ3" s="7"/>
      <c r="QQA3" s="7"/>
      <c r="QQB3" s="7"/>
      <c r="QQC3" s="7"/>
      <c r="QQD3" s="7"/>
      <c r="QQE3" s="7"/>
      <c r="QQF3" s="7"/>
      <c r="QQG3" s="7"/>
      <c r="QQH3" s="7"/>
      <c r="QQI3" s="7"/>
      <c r="QQJ3" s="7"/>
      <c r="QQK3" s="7"/>
      <c r="QQL3" s="7"/>
      <c r="QQM3" s="7"/>
      <c r="QQN3" s="7"/>
      <c r="QQO3" s="7"/>
      <c r="QQP3" s="7"/>
      <c r="QQQ3" s="7"/>
      <c r="QQR3" s="7"/>
      <c r="QQS3" s="7"/>
      <c r="QQT3" s="7"/>
      <c r="QQU3" s="7"/>
      <c r="QQV3" s="7"/>
      <c r="QQW3" s="7"/>
      <c r="QQX3" s="7"/>
      <c r="QQY3" s="7"/>
      <c r="QQZ3" s="7"/>
      <c r="QRA3" s="7"/>
      <c r="QRB3" s="7"/>
      <c r="QRC3" s="7"/>
      <c r="QRD3" s="7"/>
      <c r="QRE3" s="7"/>
      <c r="QRF3" s="7"/>
      <c r="QRG3" s="7"/>
      <c r="QRH3" s="7"/>
      <c r="QRI3" s="7"/>
      <c r="QRJ3" s="7"/>
      <c r="QRK3" s="7"/>
      <c r="QRL3" s="7"/>
      <c r="QRM3" s="7"/>
      <c r="QRN3" s="7"/>
      <c r="QRO3" s="7"/>
      <c r="QRP3" s="7"/>
      <c r="QRQ3" s="7"/>
      <c r="QRR3" s="7"/>
      <c r="QRS3" s="7"/>
      <c r="QRT3" s="7"/>
      <c r="QRU3" s="7"/>
      <c r="QRV3" s="7"/>
      <c r="QRW3" s="7"/>
      <c r="QRX3" s="7"/>
      <c r="QRY3" s="7"/>
      <c r="QRZ3" s="7"/>
      <c r="QSA3" s="7"/>
      <c r="QSB3" s="7"/>
      <c r="QSC3" s="7"/>
      <c r="QSD3" s="7"/>
      <c r="QSE3" s="7"/>
      <c r="QSF3" s="7"/>
      <c r="QSG3" s="7"/>
      <c r="QSH3" s="7"/>
      <c r="QSI3" s="7"/>
      <c r="QSJ3" s="7"/>
      <c r="QSK3" s="7"/>
      <c r="QSL3" s="7"/>
      <c r="QSM3" s="7"/>
      <c r="QSN3" s="7"/>
      <c r="QSO3" s="7"/>
      <c r="QSP3" s="7"/>
      <c r="QSQ3" s="7"/>
      <c r="QSR3" s="7"/>
      <c r="QSS3" s="7"/>
      <c r="QST3" s="7"/>
      <c r="QSU3" s="7"/>
      <c r="QSV3" s="7"/>
      <c r="QSW3" s="7"/>
      <c r="QSX3" s="7"/>
      <c r="QSY3" s="7"/>
      <c r="QSZ3" s="7"/>
      <c r="QTA3" s="7"/>
      <c r="QTB3" s="7"/>
      <c r="QTC3" s="7"/>
      <c r="QTD3" s="7"/>
      <c r="QTE3" s="7"/>
      <c r="QTF3" s="7"/>
      <c r="QTG3" s="7"/>
      <c r="QTH3" s="7"/>
      <c r="QTI3" s="7"/>
      <c r="QTJ3" s="7"/>
      <c r="QTK3" s="7"/>
      <c r="QTL3" s="7"/>
      <c r="QTM3" s="7"/>
      <c r="QTN3" s="7"/>
      <c r="QTO3" s="7"/>
      <c r="QTP3" s="7"/>
      <c r="QTQ3" s="7"/>
      <c r="QTR3" s="7"/>
      <c r="QTS3" s="7"/>
      <c r="QTT3" s="7"/>
      <c r="QTU3" s="7"/>
      <c r="QTV3" s="7"/>
      <c r="QTW3" s="7"/>
      <c r="QTX3" s="7"/>
      <c r="QTY3" s="7"/>
      <c r="QTZ3" s="7"/>
      <c r="QUA3" s="7"/>
      <c r="QUB3" s="7"/>
      <c r="QUC3" s="7"/>
      <c r="QUD3" s="7"/>
      <c r="QUE3" s="7"/>
      <c r="QUF3" s="7"/>
      <c r="QUG3" s="7"/>
      <c r="QUH3" s="7"/>
      <c r="QUI3" s="7"/>
      <c r="QUJ3" s="7"/>
      <c r="QUK3" s="7"/>
      <c r="QUL3" s="7"/>
      <c r="QUM3" s="7"/>
      <c r="QUN3" s="7"/>
      <c r="QUO3" s="7"/>
      <c r="QUP3" s="7"/>
      <c r="QUQ3" s="7"/>
      <c r="QUR3" s="7"/>
      <c r="QUS3" s="7"/>
      <c r="QUT3" s="7"/>
      <c r="QUU3" s="7"/>
      <c r="QUV3" s="7"/>
      <c r="QUW3" s="7"/>
      <c r="QUX3" s="7"/>
      <c r="QUY3" s="7"/>
      <c r="QUZ3" s="7"/>
      <c r="QVA3" s="7"/>
      <c r="QVB3" s="7"/>
      <c r="QVC3" s="7"/>
      <c r="QVD3" s="7"/>
      <c r="QVE3" s="7"/>
      <c r="QVF3" s="7"/>
      <c r="QVG3" s="7"/>
      <c r="QVH3" s="7"/>
      <c r="QVI3" s="7"/>
      <c r="QVJ3" s="7"/>
      <c r="QVK3" s="7"/>
      <c r="QVL3" s="7"/>
      <c r="QVM3" s="7"/>
      <c r="QVN3" s="7"/>
      <c r="QVO3" s="7"/>
      <c r="QVP3" s="7"/>
      <c r="QVQ3" s="7"/>
      <c r="QVR3" s="7"/>
      <c r="QVS3" s="7"/>
      <c r="QVT3" s="7"/>
      <c r="QVU3" s="7"/>
      <c r="QVV3" s="7"/>
      <c r="QVW3" s="7"/>
      <c r="QVX3" s="7"/>
      <c r="QVY3" s="7"/>
      <c r="QVZ3" s="7"/>
      <c r="QWA3" s="7"/>
      <c r="QWB3" s="7"/>
      <c r="QWC3" s="7"/>
      <c r="QWD3" s="7"/>
      <c r="QWE3" s="7"/>
      <c r="QWF3" s="7"/>
      <c r="QWG3" s="7"/>
      <c r="QWH3" s="7"/>
      <c r="QWI3" s="7"/>
      <c r="QWJ3" s="7"/>
      <c r="QWK3" s="7"/>
      <c r="QWL3" s="7"/>
      <c r="QWM3" s="7"/>
      <c r="QWN3" s="7"/>
      <c r="QWO3" s="7"/>
      <c r="QWP3" s="7"/>
      <c r="QWQ3" s="7"/>
      <c r="QWR3" s="7"/>
      <c r="QWS3" s="7"/>
      <c r="QWT3" s="7"/>
      <c r="QWU3" s="7"/>
      <c r="QWV3" s="7"/>
      <c r="QWW3" s="7"/>
      <c r="QWX3" s="7"/>
      <c r="QWY3" s="7"/>
      <c r="QWZ3" s="7"/>
      <c r="QXA3" s="7"/>
      <c r="QXB3" s="7"/>
      <c r="QXC3" s="7"/>
      <c r="QXD3" s="7"/>
      <c r="QXE3" s="7"/>
      <c r="QXF3" s="7"/>
      <c r="QXG3" s="7"/>
      <c r="QXH3" s="7"/>
      <c r="QXI3" s="7"/>
      <c r="QXJ3" s="7"/>
      <c r="QXK3" s="7"/>
      <c r="QXL3" s="7"/>
      <c r="QXM3" s="7"/>
      <c r="QXN3" s="7"/>
      <c r="QXO3" s="7"/>
      <c r="QXP3" s="7"/>
      <c r="QXQ3" s="7"/>
      <c r="QXR3" s="7"/>
      <c r="QXS3" s="7"/>
      <c r="QXT3" s="7"/>
      <c r="QXU3" s="7"/>
      <c r="QXV3" s="7"/>
      <c r="QXW3" s="7"/>
      <c r="QXX3" s="7"/>
      <c r="QXY3" s="7"/>
      <c r="QXZ3" s="7"/>
      <c r="QYA3" s="7"/>
      <c r="QYB3" s="7"/>
      <c r="QYC3" s="7"/>
      <c r="QYD3" s="7"/>
      <c r="QYE3" s="7"/>
      <c r="QYF3" s="7"/>
      <c r="QYG3" s="7"/>
      <c r="QYH3" s="7"/>
      <c r="QYI3" s="7"/>
      <c r="QYJ3" s="7"/>
      <c r="QYK3" s="7"/>
      <c r="QYL3" s="7"/>
      <c r="QYM3" s="7"/>
      <c r="QYN3" s="7"/>
      <c r="QYO3" s="7"/>
      <c r="QYP3" s="7"/>
      <c r="QYQ3" s="7"/>
      <c r="QYR3" s="7"/>
      <c r="QYS3" s="7"/>
      <c r="QYT3" s="7"/>
      <c r="QYU3" s="7"/>
      <c r="QYV3" s="7"/>
      <c r="QYW3" s="7"/>
      <c r="QYX3" s="7"/>
      <c r="QYY3" s="7"/>
      <c r="QYZ3" s="7"/>
      <c r="QZA3" s="7"/>
      <c r="QZB3" s="7"/>
      <c r="QZC3" s="7"/>
      <c r="QZD3" s="7"/>
      <c r="QZE3" s="7"/>
      <c r="QZF3" s="7"/>
      <c r="QZG3" s="7"/>
      <c r="QZH3" s="7"/>
      <c r="QZI3" s="7"/>
      <c r="QZJ3" s="7"/>
      <c r="QZK3" s="7"/>
      <c r="QZL3" s="7"/>
      <c r="QZM3" s="7"/>
      <c r="QZN3" s="7"/>
      <c r="QZO3" s="7"/>
      <c r="QZP3" s="7"/>
      <c r="QZQ3" s="7"/>
      <c r="QZR3" s="7"/>
      <c r="QZS3" s="7"/>
      <c r="QZT3" s="7"/>
      <c r="QZU3" s="7"/>
      <c r="QZV3" s="7"/>
      <c r="QZW3" s="7"/>
      <c r="QZX3" s="7"/>
      <c r="QZY3" s="7"/>
      <c r="QZZ3" s="7"/>
      <c r="RAA3" s="7"/>
      <c r="RAB3" s="7"/>
      <c r="RAC3" s="7"/>
      <c r="RAD3" s="7"/>
      <c r="RAE3" s="7"/>
      <c r="RAF3" s="7"/>
      <c r="RAG3" s="7"/>
      <c r="RAH3" s="7"/>
      <c r="RAI3" s="7"/>
      <c r="RAJ3" s="7"/>
      <c r="RAK3" s="7"/>
      <c r="RAL3" s="7"/>
      <c r="RAM3" s="7"/>
      <c r="RAN3" s="7"/>
      <c r="RAO3" s="7"/>
      <c r="RAP3" s="7"/>
      <c r="RAQ3" s="7"/>
      <c r="RAR3" s="7"/>
      <c r="RAS3" s="7"/>
      <c r="RAT3" s="7"/>
      <c r="RAU3" s="7"/>
      <c r="RAV3" s="7"/>
      <c r="RAW3" s="7"/>
      <c r="RAX3" s="7"/>
      <c r="RAY3" s="7"/>
      <c r="RAZ3" s="7"/>
      <c r="RBA3" s="7"/>
      <c r="RBB3" s="7"/>
      <c r="RBC3" s="7"/>
      <c r="RBD3" s="7"/>
      <c r="RBE3" s="7"/>
      <c r="RBF3" s="7"/>
      <c r="RBG3" s="7"/>
      <c r="RBH3" s="7"/>
      <c r="RBI3" s="7"/>
      <c r="RBJ3" s="7"/>
      <c r="RBK3" s="7"/>
      <c r="RBL3" s="7"/>
      <c r="RBM3" s="7"/>
      <c r="RBN3" s="7"/>
      <c r="RBO3" s="7"/>
      <c r="RBP3" s="7"/>
      <c r="RBQ3" s="7"/>
      <c r="RBR3" s="7"/>
      <c r="RBS3" s="7"/>
      <c r="RBT3" s="7"/>
      <c r="RBU3" s="7"/>
      <c r="RBV3" s="7"/>
      <c r="RBW3" s="7"/>
      <c r="RBX3" s="7"/>
      <c r="RBY3" s="7"/>
      <c r="RBZ3" s="7"/>
      <c r="RCA3" s="7"/>
      <c r="RCB3" s="7"/>
      <c r="RCC3" s="7"/>
      <c r="RCD3" s="7"/>
      <c r="RCE3" s="7"/>
      <c r="RCF3" s="7"/>
      <c r="RCG3" s="7"/>
      <c r="RCH3" s="7"/>
      <c r="RCI3" s="7"/>
      <c r="RCJ3" s="7"/>
      <c r="RCK3" s="7"/>
      <c r="RCL3" s="7"/>
      <c r="RCM3" s="7"/>
      <c r="RCN3" s="7"/>
      <c r="RCO3" s="7"/>
      <c r="RCP3" s="7"/>
      <c r="RCQ3" s="7"/>
      <c r="RCR3" s="7"/>
      <c r="RCS3" s="7"/>
      <c r="RCT3" s="7"/>
      <c r="RCU3" s="7"/>
      <c r="RCV3" s="7"/>
      <c r="RCW3" s="7"/>
      <c r="RCX3" s="7"/>
      <c r="RCY3" s="7"/>
      <c r="RCZ3" s="7"/>
      <c r="RDA3" s="7"/>
      <c r="RDB3" s="7"/>
      <c r="RDC3" s="7"/>
      <c r="RDD3" s="7"/>
      <c r="RDE3" s="7"/>
      <c r="RDF3" s="7"/>
      <c r="RDG3" s="7"/>
      <c r="RDH3" s="7"/>
      <c r="RDI3" s="7"/>
      <c r="RDJ3" s="7"/>
      <c r="RDK3" s="7"/>
      <c r="RDL3" s="7"/>
      <c r="RDM3" s="7"/>
      <c r="RDN3" s="7"/>
      <c r="RDO3" s="7"/>
      <c r="RDP3" s="7"/>
      <c r="RDQ3" s="7"/>
      <c r="RDR3" s="7"/>
      <c r="RDS3" s="7"/>
      <c r="RDT3" s="7"/>
      <c r="RDU3" s="7"/>
      <c r="RDV3" s="7"/>
      <c r="RDW3" s="7"/>
      <c r="RDX3" s="7"/>
      <c r="RDY3" s="7"/>
      <c r="RDZ3" s="7"/>
      <c r="REA3" s="7"/>
      <c r="REB3" s="7"/>
      <c r="REC3" s="7"/>
      <c r="RED3" s="7"/>
      <c r="REE3" s="7"/>
      <c r="REF3" s="7"/>
      <c r="REG3" s="7"/>
      <c r="REH3" s="7"/>
      <c r="REI3" s="7"/>
      <c r="REJ3" s="7"/>
      <c r="REK3" s="7"/>
      <c r="REL3" s="7"/>
      <c r="REM3" s="7"/>
      <c r="REN3" s="7"/>
      <c r="REO3" s="7"/>
      <c r="REP3" s="7"/>
      <c r="REQ3" s="7"/>
      <c r="RER3" s="7"/>
      <c r="RES3" s="7"/>
      <c r="RET3" s="7"/>
      <c r="REU3" s="7"/>
      <c r="REV3" s="7"/>
      <c r="REW3" s="7"/>
      <c r="REX3" s="7"/>
      <c r="REY3" s="7"/>
      <c r="REZ3" s="7"/>
      <c r="RFA3" s="7"/>
      <c r="RFB3" s="7"/>
      <c r="RFC3" s="7"/>
      <c r="RFD3" s="7"/>
      <c r="RFE3" s="7"/>
      <c r="RFF3" s="7"/>
      <c r="RFG3" s="7"/>
      <c r="RFH3" s="7"/>
      <c r="RFI3" s="7"/>
      <c r="RFJ3" s="7"/>
      <c r="RFK3" s="7"/>
      <c r="RFL3" s="7"/>
      <c r="RFM3" s="7"/>
      <c r="RFN3" s="7"/>
      <c r="RFO3" s="7"/>
      <c r="RFP3" s="7"/>
      <c r="RFQ3" s="7"/>
      <c r="RFR3" s="7"/>
      <c r="RFS3" s="7"/>
      <c r="RFT3" s="7"/>
      <c r="RFU3" s="7"/>
      <c r="RFV3" s="7"/>
      <c r="RFW3" s="7"/>
      <c r="RFX3" s="7"/>
      <c r="RFY3" s="7"/>
      <c r="RFZ3" s="7"/>
      <c r="RGA3" s="7"/>
      <c r="RGB3" s="7"/>
      <c r="RGC3" s="7"/>
      <c r="RGD3" s="7"/>
      <c r="RGE3" s="7"/>
      <c r="RGF3" s="7"/>
      <c r="RGG3" s="7"/>
      <c r="RGH3" s="7"/>
      <c r="RGI3" s="7"/>
      <c r="RGJ3" s="7"/>
      <c r="RGK3" s="7"/>
      <c r="RGL3" s="7"/>
      <c r="RGM3" s="7"/>
      <c r="RGN3" s="7"/>
      <c r="RGO3" s="7"/>
      <c r="RGP3" s="7"/>
      <c r="RGQ3" s="7"/>
      <c r="RGR3" s="7"/>
      <c r="RGS3" s="7"/>
      <c r="RGT3" s="7"/>
      <c r="RGU3" s="7"/>
      <c r="RGV3" s="7"/>
      <c r="RGW3" s="7"/>
      <c r="RGX3" s="7"/>
      <c r="RGY3" s="7"/>
      <c r="RGZ3" s="7"/>
      <c r="RHA3" s="7"/>
      <c r="RHB3" s="7"/>
      <c r="RHC3" s="7"/>
      <c r="RHD3" s="7"/>
      <c r="RHE3" s="7"/>
      <c r="RHF3" s="7"/>
      <c r="RHG3" s="7"/>
      <c r="RHH3" s="7"/>
      <c r="RHI3" s="7"/>
      <c r="RHJ3" s="7"/>
      <c r="RHK3" s="7"/>
      <c r="RHL3" s="7"/>
      <c r="RHM3" s="7"/>
      <c r="RHN3" s="7"/>
      <c r="RHO3" s="7"/>
      <c r="RHP3" s="7"/>
      <c r="RHQ3" s="7"/>
      <c r="RHR3" s="7"/>
      <c r="RHS3" s="7"/>
      <c r="RHT3" s="7"/>
      <c r="RHU3" s="7"/>
      <c r="RHV3" s="7"/>
      <c r="RHW3" s="7"/>
      <c r="RHX3" s="7"/>
      <c r="RHY3" s="7"/>
      <c r="RHZ3" s="7"/>
      <c r="RIA3" s="7"/>
      <c r="RIB3" s="7"/>
      <c r="RIC3" s="7"/>
      <c r="RID3" s="7"/>
      <c r="RIE3" s="7"/>
      <c r="RIF3" s="7"/>
      <c r="RIG3" s="7"/>
      <c r="RIH3" s="7"/>
      <c r="RII3" s="7"/>
      <c r="RIJ3" s="7"/>
      <c r="RIK3" s="7"/>
      <c r="RIL3" s="7"/>
      <c r="RIM3" s="7"/>
      <c r="RIN3" s="7"/>
      <c r="RIO3" s="7"/>
      <c r="RIP3" s="7"/>
      <c r="RIQ3" s="7"/>
      <c r="RIR3" s="7"/>
      <c r="RIS3" s="7"/>
      <c r="RIT3" s="7"/>
      <c r="RIU3" s="7"/>
      <c r="RIV3" s="7"/>
      <c r="RIW3" s="7"/>
      <c r="RIX3" s="7"/>
      <c r="RIY3" s="7"/>
      <c r="RIZ3" s="7"/>
      <c r="RJA3" s="7"/>
      <c r="RJB3" s="7"/>
      <c r="RJC3" s="7"/>
      <c r="RJD3" s="7"/>
      <c r="RJE3" s="7"/>
      <c r="RJF3" s="7"/>
      <c r="RJG3" s="7"/>
      <c r="RJH3" s="7"/>
      <c r="RJI3" s="7"/>
      <c r="RJJ3" s="7"/>
      <c r="RJK3" s="7"/>
      <c r="RJL3" s="7"/>
      <c r="RJM3" s="7"/>
      <c r="RJN3" s="7"/>
      <c r="RJO3" s="7"/>
      <c r="RJP3" s="7"/>
      <c r="RJQ3" s="7"/>
      <c r="RJR3" s="7"/>
      <c r="RJS3" s="7"/>
      <c r="RJT3" s="7"/>
      <c r="RJU3" s="7"/>
      <c r="RJV3" s="7"/>
      <c r="RJW3" s="7"/>
      <c r="RJX3" s="7"/>
      <c r="RJY3" s="7"/>
      <c r="RJZ3" s="7"/>
      <c r="RKA3" s="7"/>
      <c r="RKB3" s="7"/>
      <c r="RKC3" s="7"/>
      <c r="RKD3" s="7"/>
      <c r="RKE3" s="7"/>
      <c r="RKF3" s="7"/>
      <c r="RKG3" s="7"/>
      <c r="RKH3" s="7"/>
      <c r="RKI3" s="7"/>
      <c r="RKJ3" s="7"/>
      <c r="RKK3" s="7"/>
      <c r="RKL3" s="7"/>
      <c r="RKM3" s="7"/>
      <c r="RKN3" s="7"/>
      <c r="RKO3" s="7"/>
      <c r="RKP3" s="7"/>
      <c r="RKQ3" s="7"/>
      <c r="RKR3" s="7"/>
      <c r="RKS3" s="7"/>
      <c r="RKT3" s="7"/>
      <c r="RKU3" s="7"/>
      <c r="RKV3" s="7"/>
      <c r="RKW3" s="7"/>
      <c r="RKX3" s="7"/>
      <c r="RKY3" s="7"/>
      <c r="RKZ3" s="7"/>
      <c r="RLA3" s="7"/>
      <c r="RLB3" s="7"/>
      <c r="RLC3" s="7"/>
      <c r="RLD3" s="7"/>
      <c r="RLE3" s="7"/>
      <c r="RLF3" s="7"/>
      <c r="RLG3" s="7"/>
      <c r="RLH3" s="7"/>
      <c r="RLI3" s="7"/>
      <c r="RLJ3" s="7"/>
      <c r="RLK3" s="7"/>
      <c r="RLL3" s="7"/>
      <c r="RLM3" s="7"/>
      <c r="RLN3" s="7"/>
      <c r="RLO3" s="7"/>
      <c r="RLP3" s="7"/>
      <c r="RLQ3" s="7"/>
      <c r="RLR3" s="7"/>
      <c r="RLS3" s="7"/>
      <c r="RLT3" s="7"/>
      <c r="RLU3" s="7"/>
      <c r="RLV3" s="7"/>
      <c r="RLW3" s="7"/>
      <c r="RLX3" s="7"/>
      <c r="RLY3" s="7"/>
      <c r="RLZ3" s="7"/>
      <c r="RMA3" s="7"/>
      <c r="RMB3" s="7"/>
      <c r="RMC3" s="7"/>
      <c r="RMD3" s="7"/>
      <c r="RME3" s="7"/>
      <c r="RMF3" s="7"/>
      <c r="RMG3" s="7"/>
      <c r="RMH3" s="7"/>
      <c r="RMI3" s="7"/>
      <c r="RMJ3" s="7"/>
      <c r="RMK3" s="7"/>
      <c r="RML3" s="7"/>
      <c r="RMM3" s="7"/>
      <c r="RMN3" s="7"/>
      <c r="RMO3" s="7"/>
      <c r="RMP3" s="7"/>
      <c r="RMQ3" s="7"/>
      <c r="RMR3" s="7"/>
      <c r="RMS3" s="7"/>
      <c r="RMT3" s="7"/>
      <c r="RMU3" s="7"/>
      <c r="RMV3" s="7"/>
      <c r="RMW3" s="7"/>
      <c r="RMX3" s="7"/>
      <c r="RMY3" s="7"/>
      <c r="RMZ3" s="7"/>
      <c r="RNA3" s="7"/>
      <c r="RNB3" s="7"/>
      <c r="RNC3" s="7"/>
      <c r="RND3" s="7"/>
      <c r="RNE3" s="7"/>
      <c r="RNF3" s="7"/>
      <c r="RNG3" s="7"/>
      <c r="RNH3" s="7"/>
      <c r="RNI3" s="7"/>
      <c r="RNJ3" s="7"/>
      <c r="RNK3" s="7"/>
      <c r="RNL3" s="7"/>
      <c r="RNM3" s="7"/>
      <c r="RNN3" s="7"/>
      <c r="RNO3" s="7"/>
      <c r="RNP3" s="7"/>
      <c r="RNQ3" s="7"/>
      <c r="RNR3" s="7"/>
      <c r="RNS3" s="7"/>
      <c r="RNT3" s="7"/>
      <c r="RNU3" s="7"/>
      <c r="RNV3" s="7"/>
      <c r="RNW3" s="7"/>
      <c r="RNX3" s="7"/>
      <c r="RNY3" s="7"/>
      <c r="RNZ3" s="7"/>
      <c r="ROA3" s="7"/>
      <c r="ROB3" s="7"/>
      <c r="ROC3" s="7"/>
      <c r="ROD3" s="7"/>
      <c r="ROE3" s="7"/>
      <c r="ROF3" s="7"/>
      <c r="ROG3" s="7"/>
      <c r="ROH3" s="7"/>
      <c r="ROI3" s="7"/>
      <c r="ROJ3" s="7"/>
      <c r="ROK3" s="7"/>
      <c r="ROL3" s="7"/>
      <c r="ROM3" s="7"/>
      <c r="RON3" s="7"/>
      <c r="ROO3" s="7"/>
      <c r="ROP3" s="7"/>
      <c r="ROQ3" s="7"/>
      <c r="ROR3" s="7"/>
      <c r="ROS3" s="7"/>
      <c r="ROT3" s="7"/>
      <c r="ROU3" s="7"/>
      <c r="ROV3" s="7"/>
      <c r="ROW3" s="7"/>
      <c r="ROX3" s="7"/>
      <c r="ROY3" s="7"/>
      <c r="ROZ3" s="7"/>
      <c r="RPA3" s="7"/>
      <c r="RPB3" s="7"/>
      <c r="RPC3" s="7"/>
      <c r="RPD3" s="7"/>
      <c r="RPE3" s="7"/>
      <c r="RPF3" s="7"/>
      <c r="RPG3" s="7"/>
      <c r="RPH3" s="7"/>
      <c r="RPI3" s="7"/>
      <c r="RPJ3" s="7"/>
      <c r="RPK3" s="7"/>
      <c r="RPL3" s="7"/>
      <c r="RPM3" s="7"/>
      <c r="RPN3" s="7"/>
      <c r="RPO3" s="7"/>
      <c r="RPP3" s="7"/>
      <c r="RPQ3" s="7"/>
      <c r="RPR3" s="7"/>
      <c r="RPS3" s="7"/>
      <c r="RPT3" s="7"/>
      <c r="RPU3" s="7"/>
      <c r="RPV3" s="7"/>
      <c r="RPW3" s="7"/>
      <c r="RPX3" s="7"/>
      <c r="RPY3" s="7"/>
      <c r="RPZ3" s="7"/>
      <c r="RQA3" s="7"/>
      <c r="RQB3" s="7"/>
      <c r="RQC3" s="7"/>
      <c r="RQD3" s="7"/>
      <c r="RQE3" s="7"/>
      <c r="RQF3" s="7"/>
      <c r="RQG3" s="7"/>
      <c r="RQH3" s="7"/>
      <c r="RQI3" s="7"/>
      <c r="RQJ3" s="7"/>
      <c r="RQK3" s="7"/>
      <c r="RQL3" s="7"/>
      <c r="RQM3" s="7"/>
      <c r="RQN3" s="7"/>
      <c r="RQO3" s="7"/>
      <c r="RQP3" s="7"/>
      <c r="RQQ3" s="7"/>
      <c r="RQR3" s="7"/>
      <c r="RQS3" s="7"/>
      <c r="RQT3" s="7"/>
      <c r="RQU3" s="7"/>
      <c r="RQV3" s="7"/>
      <c r="RQW3" s="7"/>
      <c r="RQX3" s="7"/>
      <c r="RQY3" s="7"/>
      <c r="RQZ3" s="7"/>
      <c r="RRA3" s="7"/>
      <c r="RRB3" s="7"/>
      <c r="RRC3" s="7"/>
      <c r="RRD3" s="7"/>
      <c r="RRE3" s="7"/>
      <c r="RRF3" s="7"/>
      <c r="RRG3" s="7"/>
      <c r="RRH3" s="7"/>
      <c r="RRI3" s="7"/>
      <c r="RRJ3" s="7"/>
      <c r="RRK3" s="7"/>
      <c r="RRL3" s="7"/>
      <c r="RRM3" s="7"/>
      <c r="RRN3" s="7"/>
      <c r="RRO3" s="7"/>
      <c r="RRP3" s="7"/>
      <c r="RRQ3" s="7"/>
      <c r="RRR3" s="7"/>
      <c r="RRS3" s="7"/>
      <c r="RRT3" s="7"/>
      <c r="RRU3" s="7"/>
      <c r="RRV3" s="7"/>
      <c r="RRW3" s="7"/>
      <c r="RRX3" s="7"/>
      <c r="RRY3" s="7"/>
      <c r="RRZ3" s="7"/>
      <c r="RSA3" s="7"/>
      <c r="RSB3" s="7"/>
      <c r="RSC3" s="7"/>
      <c r="RSD3" s="7"/>
      <c r="RSE3" s="7"/>
      <c r="RSF3" s="7"/>
      <c r="RSG3" s="7"/>
      <c r="RSH3" s="7"/>
      <c r="RSI3" s="7"/>
      <c r="RSJ3" s="7"/>
      <c r="RSK3" s="7"/>
      <c r="RSL3" s="7"/>
      <c r="RSM3" s="7"/>
      <c r="RSN3" s="7"/>
      <c r="RSO3" s="7"/>
      <c r="RSP3" s="7"/>
      <c r="RSQ3" s="7"/>
      <c r="RSR3" s="7"/>
      <c r="RSS3" s="7"/>
      <c r="RST3" s="7"/>
      <c r="RSU3" s="7"/>
      <c r="RSV3" s="7"/>
      <c r="RSW3" s="7"/>
      <c r="RSX3" s="7"/>
      <c r="RSY3" s="7"/>
      <c r="RSZ3" s="7"/>
      <c r="RTA3" s="7"/>
      <c r="RTB3" s="7"/>
      <c r="RTC3" s="7"/>
      <c r="RTD3" s="7"/>
      <c r="RTE3" s="7"/>
      <c r="RTF3" s="7"/>
      <c r="RTG3" s="7"/>
      <c r="RTH3" s="7"/>
      <c r="RTI3" s="7"/>
      <c r="RTJ3" s="7"/>
      <c r="RTK3" s="7"/>
      <c r="RTL3" s="7"/>
      <c r="RTM3" s="7"/>
      <c r="RTN3" s="7"/>
      <c r="RTO3" s="7"/>
      <c r="RTP3" s="7"/>
      <c r="RTQ3" s="7"/>
      <c r="RTR3" s="7"/>
      <c r="RTS3" s="7"/>
      <c r="RTT3" s="7"/>
      <c r="RTU3" s="7"/>
      <c r="RTV3" s="7"/>
      <c r="RTW3" s="7"/>
      <c r="RTX3" s="7"/>
      <c r="RTY3" s="7"/>
      <c r="RTZ3" s="7"/>
      <c r="RUA3" s="7"/>
      <c r="RUB3" s="7"/>
      <c r="RUC3" s="7"/>
      <c r="RUD3" s="7"/>
      <c r="RUE3" s="7"/>
      <c r="RUF3" s="7"/>
      <c r="RUG3" s="7"/>
      <c r="RUH3" s="7"/>
      <c r="RUI3" s="7"/>
      <c r="RUJ3" s="7"/>
      <c r="RUK3" s="7"/>
      <c r="RUL3" s="7"/>
      <c r="RUM3" s="7"/>
      <c r="RUN3" s="7"/>
      <c r="RUO3" s="7"/>
      <c r="RUP3" s="7"/>
      <c r="RUQ3" s="7"/>
      <c r="RUR3" s="7"/>
      <c r="RUS3" s="7"/>
      <c r="RUT3" s="7"/>
      <c r="RUU3" s="7"/>
      <c r="RUV3" s="7"/>
      <c r="RUW3" s="7"/>
      <c r="RUX3" s="7"/>
      <c r="RUY3" s="7"/>
      <c r="RUZ3" s="7"/>
      <c r="RVA3" s="7"/>
      <c r="RVB3" s="7"/>
      <c r="RVC3" s="7"/>
      <c r="RVD3" s="7"/>
      <c r="RVE3" s="7"/>
      <c r="RVF3" s="7"/>
      <c r="RVG3" s="7"/>
      <c r="RVH3" s="7"/>
      <c r="RVI3" s="7"/>
      <c r="RVJ3" s="7"/>
      <c r="RVK3" s="7"/>
      <c r="RVL3" s="7"/>
      <c r="RVM3" s="7"/>
      <c r="RVN3" s="7"/>
      <c r="RVO3" s="7"/>
      <c r="RVP3" s="7"/>
      <c r="RVQ3" s="7"/>
      <c r="RVR3" s="7"/>
      <c r="RVS3" s="7"/>
      <c r="RVT3" s="7"/>
      <c r="RVU3" s="7"/>
      <c r="RVV3" s="7"/>
      <c r="RVW3" s="7"/>
      <c r="RVX3" s="7"/>
      <c r="RVY3" s="7"/>
      <c r="RVZ3" s="7"/>
      <c r="RWA3" s="7"/>
      <c r="RWB3" s="7"/>
      <c r="RWC3" s="7"/>
      <c r="RWD3" s="7"/>
      <c r="RWE3" s="7"/>
      <c r="RWF3" s="7"/>
      <c r="RWG3" s="7"/>
      <c r="RWH3" s="7"/>
      <c r="RWI3" s="7"/>
      <c r="RWJ3" s="7"/>
      <c r="RWK3" s="7"/>
      <c r="RWL3" s="7"/>
      <c r="RWM3" s="7"/>
      <c r="RWN3" s="7"/>
      <c r="RWO3" s="7"/>
      <c r="RWP3" s="7"/>
      <c r="RWQ3" s="7"/>
      <c r="RWR3" s="7"/>
      <c r="RWS3" s="7"/>
      <c r="RWT3" s="7"/>
      <c r="RWU3" s="7"/>
      <c r="RWV3" s="7"/>
      <c r="RWW3" s="7"/>
      <c r="RWX3" s="7"/>
      <c r="RWY3" s="7"/>
      <c r="RWZ3" s="7"/>
      <c r="RXA3" s="7"/>
      <c r="RXB3" s="7"/>
      <c r="RXC3" s="7"/>
      <c r="RXD3" s="7"/>
      <c r="RXE3" s="7"/>
      <c r="RXF3" s="7"/>
      <c r="RXG3" s="7"/>
      <c r="RXH3" s="7"/>
      <c r="RXI3" s="7"/>
      <c r="RXJ3" s="7"/>
      <c r="RXK3" s="7"/>
      <c r="RXL3" s="7"/>
      <c r="RXM3" s="7"/>
      <c r="RXN3" s="7"/>
      <c r="RXO3" s="7"/>
      <c r="RXP3" s="7"/>
      <c r="RXQ3" s="7"/>
      <c r="RXR3" s="7"/>
      <c r="RXS3" s="7"/>
      <c r="RXT3" s="7"/>
      <c r="RXU3" s="7"/>
      <c r="RXV3" s="7"/>
      <c r="RXW3" s="7"/>
      <c r="RXX3" s="7"/>
      <c r="RXY3" s="7"/>
      <c r="RXZ3" s="7"/>
      <c r="RYA3" s="7"/>
      <c r="RYB3" s="7"/>
      <c r="RYC3" s="7"/>
      <c r="RYD3" s="7"/>
      <c r="RYE3" s="7"/>
      <c r="RYF3" s="7"/>
      <c r="RYG3" s="7"/>
      <c r="RYH3" s="7"/>
      <c r="RYI3" s="7"/>
      <c r="RYJ3" s="7"/>
      <c r="RYK3" s="7"/>
      <c r="RYL3" s="7"/>
      <c r="RYM3" s="7"/>
      <c r="RYN3" s="7"/>
      <c r="RYO3" s="7"/>
      <c r="RYP3" s="7"/>
      <c r="RYQ3" s="7"/>
      <c r="RYR3" s="7"/>
      <c r="RYS3" s="7"/>
      <c r="RYT3" s="7"/>
      <c r="RYU3" s="7"/>
      <c r="RYV3" s="7"/>
      <c r="RYW3" s="7"/>
      <c r="RYX3" s="7"/>
      <c r="RYY3" s="7"/>
      <c r="RYZ3" s="7"/>
      <c r="RZA3" s="7"/>
      <c r="RZB3" s="7"/>
      <c r="RZC3" s="7"/>
      <c r="RZD3" s="7"/>
      <c r="RZE3" s="7"/>
      <c r="RZF3" s="7"/>
      <c r="RZG3" s="7"/>
      <c r="RZH3" s="7"/>
      <c r="RZI3" s="7"/>
      <c r="RZJ3" s="7"/>
      <c r="RZK3" s="7"/>
      <c r="RZL3" s="7"/>
      <c r="RZM3" s="7"/>
      <c r="RZN3" s="7"/>
      <c r="RZO3" s="7"/>
      <c r="RZP3" s="7"/>
      <c r="RZQ3" s="7"/>
      <c r="RZR3" s="7"/>
      <c r="RZS3" s="7"/>
      <c r="RZT3" s="7"/>
      <c r="RZU3" s="7"/>
      <c r="RZV3" s="7"/>
      <c r="RZW3" s="7"/>
      <c r="RZX3" s="7"/>
      <c r="RZY3" s="7"/>
      <c r="RZZ3" s="7"/>
      <c r="SAA3" s="7"/>
      <c r="SAB3" s="7"/>
      <c r="SAC3" s="7"/>
      <c r="SAD3" s="7"/>
      <c r="SAE3" s="7"/>
      <c r="SAF3" s="7"/>
      <c r="SAG3" s="7"/>
      <c r="SAH3" s="7"/>
      <c r="SAI3" s="7"/>
      <c r="SAJ3" s="7"/>
      <c r="SAK3" s="7"/>
      <c r="SAL3" s="7"/>
      <c r="SAM3" s="7"/>
      <c r="SAN3" s="7"/>
      <c r="SAO3" s="7"/>
      <c r="SAP3" s="7"/>
      <c r="SAQ3" s="7"/>
      <c r="SAR3" s="7"/>
      <c r="SAS3" s="7"/>
      <c r="SAT3" s="7"/>
      <c r="SAU3" s="7"/>
      <c r="SAV3" s="7"/>
      <c r="SAW3" s="7"/>
      <c r="SAX3" s="7"/>
      <c r="SAY3" s="7"/>
      <c r="SAZ3" s="7"/>
      <c r="SBA3" s="7"/>
      <c r="SBB3" s="7"/>
      <c r="SBC3" s="7"/>
      <c r="SBD3" s="7"/>
      <c r="SBE3" s="7"/>
      <c r="SBF3" s="7"/>
      <c r="SBG3" s="7"/>
      <c r="SBH3" s="7"/>
      <c r="SBI3" s="7"/>
      <c r="SBJ3" s="7"/>
      <c r="SBK3" s="7"/>
      <c r="SBL3" s="7"/>
      <c r="SBM3" s="7"/>
      <c r="SBN3" s="7"/>
      <c r="SBO3" s="7"/>
      <c r="SBP3" s="7"/>
      <c r="SBQ3" s="7"/>
      <c r="SBR3" s="7"/>
      <c r="SBS3" s="7"/>
      <c r="SBT3" s="7"/>
      <c r="SBU3" s="7"/>
      <c r="SBV3" s="7"/>
      <c r="SBW3" s="7"/>
      <c r="SBX3" s="7"/>
      <c r="SBY3" s="7"/>
      <c r="SBZ3" s="7"/>
      <c r="SCA3" s="7"/>
      <c r="SCB3" s="7"/>
      <c r="SCC3" s="7"/>
      <c r="SCD3" s="7"/>
      <c r="SCE3" s="7"/>
      <c r="SCF3" s="7"/>
      <c r="SCG3" s="7"/>
      <c r="SCH3" s="7"/>
      <c r="SCI3" s="7"/>
      <c r="SCJ3" s="7"/>
      <c r="SCK3" s="7"/>
      <c r="SCL3" s="7"/>
      <c r="SCM3" s="7"/>
      <c r="SCN3" s="7"/>
      <c r="SCO3" s="7"/>
      <c r="SCP3" s="7"/>
      <c r="SCQ3" s="7"/>
      <c r="SCR3" s="7"/>
      <c r="SCS3" s="7"/>
      <c r="SCT3" s="7"/>
      <c r="SCU3" s="7"/>
      <c r="SCV3" s="7"/>
      <c r="SCW3" s="7"/>
      <c r="SCX3" s="7"/>
      <c r="SCY3" s="7"/>
      <c r="SCZ3" s="7"/>
      <c r="SDA3" s="7"/>
      <c r="SDB3" s="7"/>
      <c r="SDC3" s="7"/>
      <c r="SDD3" s="7"/>
      <c r="SDE3" s="7"/>
      <c r="SDF3" s="7"/>
      <c r="SDG3" s="7"/>
      <c r="SDH3" s="7"/>
      <c r="SDI3" s="7"/>
      <c r="SDJ3" s="7"/>
      <c r="SDK3" s="7"/>
      <c r="SDL3" s="7"/>
      <c r="SDM3" s="7"/>
      <c r="SDN3" s="7"/>
      <c r="SDO3" s="7"/>
      <c r="SDP3" s="7"/>
      <c r="SDQ3" s="7"/>
      <c r="SDR3" s="7"/>
      <c r="SDS3" s="7"/>
      <c r="SDT3" s="7"/>
      <c r="SDU3" s="7"/>
      <c r="SDV3" s="7"/>
      <c r="SDW3" s="7"/>
      <c r="SDX3" s="7"/>
      <c r="SDY3" s="7"/>
      <c r="SDZ3" s="7"/>
      <c r="SEA3" s="7"/>
      <c r="SEB3" s="7"/>
      <c r="SEC3" s="7"/>
      <c r="SED3" s="7"/>
      <c r="SEE3" s="7"/>
      <c r="SEF3" s="7"/>
      <c r="SEG3" s="7"/>
      <c r="SEH3" s="7"/>
      <c r="SEI3" s="7"/>
      <c r="SEJ3" s="7"/>
      <c r="SEK3" s="7"/>
      <c r="SEL3" s="7"/>
      <c r="SEM3" s="7"/>
      <c r="SEN3" s="7"/>
      <c r="SEO3" s="7"/>
      <c r="SEP3" s="7"/>
      <c r="SEQ3" s="7"/>
      <c r="SER3" s="7"/>
      <c r="SES3" s="7"/>
      <c r="SET3" s="7"/>
      <c r="SEU3" s="7"/>
      <c r="SEV3" s="7"/>
      <c r="SEW3" s="7"/>
      <c r="SEX3" s="7"/>
      <c r="SEY3" s="7"/>
      <c r="SEZ3" s="7"/>
      <c r="SFA3" s="7"/>
      <c r="SFB3" s="7"/>
      <c r="SFC3" s="7"/>
      <c r="SFD3" s="7"/>
      <c r="SFE3" s="7"/>
      <c r="SFF3" s="7"/>
      <c r="SFG3" s="7"/>
      <c r="SFH3" s="7"/>
      <c r="SFI3" s="7"/>
      <c r="SFJ3" s="7"/>
      <c r="SFK3" s="7"/>
      <c r="SFL3" s="7"/>
      <c r="SFM3" s="7"/>
      <c r="SFN3" s="7"/>
      <c r="SFO3" s="7"/>
      <c r="SFP3" s="7"/>
      <c r="SFQ3" s="7"/>
      <c r="SFR3" s="7"/>
      <c r="SFS3" s="7"/>
      <c r="SFT3" s="7"/>
      <c r="SFU3" s="7"/>
      <c r="SFV3" s="7"/>
      <c r="SFW3" s="7"/>
      <c r="SFX3" s="7"/>
      <c r="SFY3" s="7"/>
      <c r="SFZ3" s="7"/>
      <c r="SGA3" s="7"/>
      <c r="SGB3" s="7"/>
      <c r="SGC3" s="7"/>
      <c r="SGD3" s="7"/>
      <c r="SGE3" s="7"/>
      <c r="SGF3" s="7"/>
      <c r="SGG3" s="7"/>
      <c r="SGH3" s="7"/>
      <c r="SGI3" s="7"/>
      <c r="SGJ3" s="7"/>
      <c r="SGK3" s="7"/>
      <c r="SGL3" s="7"/>
      <c r="SGM3" s="7"/>
      <c r="SGN3" s="7"/>
      <c r="SGO3" s="7"/>
      <c r="SGP3" s="7"/>
      <c r="SGQ3" s="7"/>
      <c r="SGR3" s="7"/>
      <c r="SGS3" s="7"/>
      <c r="SGT3" s="7"/>
      <c r="SGU3" s="7"/>
      <c r="SGV3" s="7"/>
      <c r="SGW3" s="7"/>
      <c r="SGX3" s="7"/>
      <c r="SGY3" s="7"/>
      <c r="SGZ3" s="7"/>
      <c r="SHA3" s="7"/>
      <c r="SHB3" s="7"/>
      <c r="SHC3" s="7"/>
      <c r="SHD3" s="7"/>
      <c r="SHE3" s="7"/>
      <c r="SHF3" s="7"/>
      <c r="SHG3" s="7"/>
      <c r="SHH3" s="7"/>
      <c r="SHI3" s="7"/>
      <c r="SHJ3" s="7"/>
      <c r="SHK3" s="7"/>
      <c r="SHL3" s="7"/>
      <c r="SHM3" s="7"/>
      <c r="SHN3" s="7"/>
      <c r="SHO3" s="7"/>
      <c r="SHP3" s="7"/>
      <c r="SHQ3" s="7"/>
      <c r="SHR3" s="7"/>
      <c r="SHS3" s="7"/>
      <c r="SHT3" s="7"/>
      <c r="SHU3" s="7"/>
      <c r="SHV3" s="7"/>
      <c r="SHW3" s="7"/>
      <c r="SHX3" s="7"/>
      <c r="SHY3" s="7"/>
      <c r="SHZ3" s="7"/>
      <c r="SIA3" s="7"/>
      <c r="SIB3" s="7"/>
      <c r="SIC3" s="7"/>
      <c r="SID3" s="7"/>
      <c r="SIE3" s="7"/>
      <c r="SIF3" s="7"/>
      <c r="SIG3" s="7"/>
      <c r="SIH3" s="7"/>
      <c r="SII3" s="7"/>
      <c r="SIJ3" s="7"/>
      <c r="SIK3" s="7"/>
      <c r="SIL3" s="7"/>
      <c r="SIM3" s="7"/>
      <c r="SIN3" s="7"/>
      <c r="SIO3" s="7"/>
      <c r="SIP3" s="7"/>
      <c r="SIQ3" s="7"/>
      <c r="SIR3" s="7"/>
      <c r="SIS3" s="7"/>
      <c r="SIT3" s="7"/>
      <c r="SIU3" s="7"/>
      <c r="SIV3" s="7"/>
      <c r="SIW3" s="7"/>
      <c r="SIX3" s="7"/>
      <c r="SIY3" s="7"/>
      <c r="SIZ3" s="7"/>
      <c r="SJA3" s="7"/>
      <c r="SJB3" s="7"/>
      <c r="SJC3" s="7"/>
      <c r="SJD3" s="7"/>
      <c r="SJE3" s="7"/>
      <c r="SJF3" s="7"/>
      <c r="SJG3" s="7"/>
      <c r="SJH3" s="7"/>
      <c r="SJI3" s="7"/>
      <c r="SJJ3" s="7"/>
      <c r="SJK3" s="7"/>
      <c r="SJL3" s="7"/>
      <c r="SJM3" s="7"/>
      <c r="SJN3" s="7"/>
      <c r="SJO3" s="7"/>
      <c r="SJP3" s="7"/>
      <c r="SJQ3" s="7"/>
      <c r="SJR3" s="7"/>
      <c r="SJS3" s="7"/>
      <c r="SJT3" s="7"/>
      <c r="SJU3" s="7"/>
      <c r="SJV3" s="7"/>
      <c r="SJW3" s="7"/>
      <c r="SJX3" s="7"/>
      <c r="SJY3" s="7"/>
      <c r="SJZ3" s="7"/>
      <c r="SKA3" s="7"/>
      <c r="SKB3" s="7"/>
      <c r="SKC3" s="7"/>
      <c r="SKD3" s="7"/>
      <c r="SKE3" s="7"/>
      <c r="SKF3" s="7"/>
      <c r="SKG3" s="7"/>
      <c r="SKH3" s="7"/>
      <c r="SKI3" s="7"/>
      <c r="SKJ3" s="7"/>
      <c r="SKK3" s="7"/>
      <c r="SKL3" s="7"/>
      <c r="SKM3" s="7"/>
      <c r="SKN3" s="7"/>
      <c r="SKO3" s="7"/>
      <c r="SKP3" s="7"/>
      <c r="SKQ3" s="7"/>
      <c r="SKR3" s="7"/>
      <c r="SKS3" s="7"/>
      <c r="SKT3" s="7"/>
      <c r="SKU3" s="7"/>
      <c r="SKV3" s="7"/>
      <c r="SKW3" s="7"/>
      <c r="SKX3" s="7"/>
      <c r="SKY3" s="7"/>
      <c r="SKZ3" s="7"/>
      <c r="SLA3" s="7"/>
      <c r="SLB3" s="7"/>
      <c r="SLC3" s="7"/>
      <c r="SLD3" s="7"/>
      <c r="SLE3" s="7"/>
      <c r="SLF3" s="7"/>
      <c r="SLG3" s="7"/>
      <c r="SLH3" s="7"/>
      <c r="SLI3" s="7"/>
      <c r="SLJ3" s="7"/>
      <c r="SLK3" s="7"/>
      <c r="SLL3" s="7"/>
      <c r="SLM3" s="7"/>
      <c r="SLN3" s="7"/>
      <c r="SLO3" s="7"/>
      <c r="SLP3" s="7"/>
      <c r="SLQ3" s="7"/>
      <c r="SLR3" s="7"/>
      <c r="SLS3" s="7"/>
      <c r="SLT3" s="7"/>
      <c r="SLU3" s="7"/>
      <c r="SLV3" s="7"/>
      <c r="SLW3" s="7"/>
      <c r="SLX3" s="7"/>
      <c r="SLY3" s="7"/>
      <c r="SLZ3" s="7"/>
      <c r="SMA3" s="7"/>
      <c r="SMB3" s="7"/>
      <c r="SMC3" s="7"/>
      <c r="SMD3" s="7"/>
      <c r="SME3" s="7"/>
      <c r="SMF3" s="7"/>
      <c r="SMG3" s="7"/>
      <c r="SMH3" s="7"/>
      <c r="SMI3" s="7"/>
      <c r="SMJ3" s="7"/>
      <c r="SMK3" s="7"/>
      <c r="SML3" s="7"/>
      <c r="SMM3" s="7"/>
      <c r="SMN3" s="7"/>
      <c r="SMO3" s="7"/>
      <c r="SMP3" s="7"/>
      <c r="SMQ3" s="7"/>
      <c r="SMR3" s="7"/>
      <c r="SMS3" s="7"/>
      <c r="SMT3" s="7"/>
      <c r="SMU3" s="7"/>
      <c r="SMV3" s="7"/>
      <c r="SMW3" s="7"/>
      <c r="SMX3" s="7"/>
      <c r="SMY3" s="7"/>
      <c r="SMZ3" s="7"/>
      <c r="SNA3" s="7"/>
      <c r="SNB3" s="7"/>
      <c r="SNC3" s="7"/>
      <c r="SND3" s="7"/>
      <c r="SNE3" s="7"/>
      <c r="SNF3" s="7"/>
      <c r="SNG3" s="7"/>
      <c r="SNH3" s="7"/>
      <c r="SNI3" s="7"/>
      <c r="SNJ3" s="7"/>
      <c r="SNK3" s="7"/>
      <c r="SNL3" s="7"/>
      <c r="SNM3" s="7"/>
      <c r="SNN3" s="7"/>
      <c r="SNO3" s="7"/>
      <c r="SNP3" s="7"/>
      <c r="SNQ3" s="7"/>
      <c r="SNR3" s="7"/>
      <c r="SNS3" s="7"/>
      <c r="SNT3" s="7"/>
      <c r="SNU3" s="7"/>
      <c r="SNV3" s="7"/>
      <c r="SNW3" s="7"/>
      <c r="SNX3" s="7"/>
      <c r="SNY3" s="7"/>
      <c r="SNZ3" s="7"/>
      <c r="SOA3" s="7"/>
      <c r="SOB3" s="7"/>
      <c r="SOC3" s="7"/>
      <c r="SOD3" s="7"/>
      <c r="SOE3" s="7"/>
      <c r="SOF3" s="7"/>
      <c r="SOG3" s="7"/>
      <c r="SOH3" s="7"/>
      <c r="SOI3" s="7"/>
      <c r="SOJ3" s="7"/>
      <c r="SOK3" s="7"/>
      <c r="SOL3" s="7"/>
      <c r="SOM3" s="7"/>
      <c r="SON3" s="7"/>
      <c r="SOO3" s="7"/>
      <c r="SOP3" s="7"/>
      <c r="SOQ3" s="7"/>
      <c r="SOR3" s="7"/>
      <c r="SOS3" s="7"/>
      <c r="SOT3" s="7"/>
      <c r="SOU3" s="7"/>
      <c r="SOV3" s="7"/>
      <c r="SOW3" s="7"/>
      <c r="SOX3" s="7"/>
      <c r="SOY3" s="7"/>
      <c r="SOZ3" s="7"/>
      <c r="SPA3" s="7"/>
      <c r="SPB3" s="7"/>
      <c r="SPC3" s="7"/>
      <c r="SPD3" s="7"/>
      <c r="SPE3" s="7"/>
      <c r="SPF3" s="7"/>
      <c r="SPG3" s="7"/>
      <c r="SPH3" s="7"/>
      <c r="SPI3" s="7"/>
      <c r="SPJ3" s="7"/>
      <c r="SPK3" s="7"/>
      <c r="SPL3" s="7"/>
      <c r="SPM3" s="7"/>
      <c r="SPN3" s="7"/>
      <c r="SPO3" s="7"/>
      <c r="SPP3" s="7"/>
      <c r="SPQ3" s="7"/>
      <c r="SPR3" s="7"/>
      <c r="SPS3" s="7"/>
      <c r="SPT3" s="7"/>
      <c r="SPU3" s="7"/>
      <c r="SPV3" s="7"/>
      <c r="SPW3" s="7"/>
      <c r="SPX3" s="7"/>
      <c r="SPY3" s="7"/>
      <c r="SPZ3" s="7"/>
      <c r="SQA3" s="7"/>
      <c r="SQB3" s="7"/>
      <c r="SQC3" s="7"/>
      <c r="SQD3" s="7"/>
      <c r="SQE3" s="7"/>
      <c r="SQF3" s="7"/>
      <c r="SQG3" s="7"/>
      <c r="SQH3" s="7"/>
      <c r="SQI3" s="7"/>
      <c r="SQJ3" s="7"/>
      <c r="SQK3" s="7"/>
      <c r="SQL3" s="7"/>
      <c r="SQM3" s="7"/>
      <c r="SQN3" s="7"/>
      <c r="SQO3" s="7"/>
      <c r="SQP3" s="7"/>
      <c r="SQQ3" s="7"/>
      <c r="SQR3" s="7"/>
      <c r="SQS3" s="7"/>
      <c r="SQT3" s="7"/>
      <c r="SQU3" s="7"/>
      <c r="SQV3" s="7"/>
      <c r="SQW3" s="7"/>
      <c r="SQX3" s="7"/>
      <c r="SQY3" s="7"/>
      <c r="SQZ3" s="7"/>
      <c r="SRA3" s="7"/>
      <c r="SRB3" s="7"/>
      <c r="SRC3" s="7"/>
      <c r="SRD3" s="7"/>
      <c r="SRE3" s="7"/>
      <c r="SRF3" s="7"/>
      <c r="SRG3" s="7"/>
      <c r="SRH3" s="7"/>
      <c r="SRI3" s="7"/>
      <c r="SRJ3" s="7"/>
      <c r="SRK3" s="7"/>
      <c r="SRL3" s="7"/>
      <c r="SRM3" s="7"/>
      <c r="SRN3" s="7"/>
      <c r="SRO3" s="7"/>
      <c r="SRP3" s="7"/>
      <c r="SRQ3" s="7"/>
      <c r="SRR3" s="7"/>
      <c r="SRS3" s="7"/>
      <c r="SRT3" s="7"/>
      <c r="SRU3" s="7"/>
      <c r="SRV3" s="7"/>
      <c r="SRW3" s="7"/>
      <c r="SRX3" s="7"/>
      <c r="SRY3" s="7"/>
      <c r="SRZ3" s="7"/>
      <c r="SSA3" s="7"/>
      <c r="SSB3" s="7"/>
      <c r="SSC3" s="7"/>
      <c r="SSD3" s="7"/>
      <c r="SSE3" s="7"/>
      <c r="SSF3" s="7"/>
      <c r="SSG3" s="7"/>
      <c r="SSH3" s="7"/>
      <c r="SSI3" s="7"/>
      <c r="SSJ3" s="7"/>
      <c r="SSK3" s="7"/>
      <c r="SSL3" s="7"/>
      <c r="SSM3" s="7"/>
      <c r="SSN3" s="7"/>
      <c r="SSO3" s="7"/>
      <c r="SSP3" s="7"/>
      <c r="SSQ3" s="7"/>
      <c r="SSR3" s="7"/>
      <c r="SSS3" s="7"/>
      <c r="SST3" s="7"/>
      <c r="SSU3" s="7"/>
      <c r="SSV3" s="7"/>
      <c r="SSW3" s="7"/>
      <c r="SSX3" s="7"/>
      <c r="SSY3" s="7"/>
      <c r="SSZ3" s="7"/>
      <c r="STA3" s="7"/>
      <c r="STB3" s="7"/>
      <c r="STC3" s="7"/>
      <c r="STD3" s="7"/>
      <c r="STE3" s="7"/>
      <c r="STF3" s="7"/>
      <c r="STG3" s="7"/>
      <c r="STH3" s="7"/>
      <c r="STI3" s="7"/>
      <c r="STJ3" s="7"/>
      <c r="STK3" s="7"/>
      <c r="STL3" s="7"/>
      <c r="STM3" s="7"/>
      <c r="STN3" s="7"/>
      <c r="STO3" s="7"/>
      <c r="STP3" s="7"/>
      <c r="STQ3" s="7"/>
      <c r="STR3" s="7"/>
      <c r="STS3" s="7"/>
      <c r="STT3" s="7"/>
      <c r="STU3" s="7"/>
      <c r="STV3" s="7"/>
      <c r="STW3" s="7"/>
      <c r="STX3" s="7"/>
      <c r="STY3" s="7"/>
      <c r="STZ3" s="7"/>
      <c r="SUA3" s="7"/>
      <c r="SUB3" s="7"/>
      <c r="SUC3" s="7"/>
      <c r="SUD3" s="7"/>
      <c r="SUE3" s="7"/>
      <c r="SUF3" s="7"/>
      <c r="SUG3" s="7"/>
      <c r="SUH3" s="7"/>
      <c r="SUI3" s="7"/>
      <c r="SUJ3" s="7"/>
      <c r="SUK3" s="7"/>
      <c r="SUL3" s="7"/>
      <c r="SUM3" s="7"/>
      <c r="SUN3" s="7"/>
      <c r="SUO3" s="7"/>
      <c r="SUP3" s="7"/>
      <c r="SUQ3" s="7"/>
      <c r="SUR3" s="7"/>
      <c r="SUS3" s="7"/>
      <c r="SUT3" s="7"/>
      <c r="SUU3" s="7"/>
      <c r="SUV3" s="7"/>
      <c r="SUW3" s="7"/>
      <c r="SUX3" s="7"/>
      <c r="SUY3" s="7"/>
      <c r="SUZ3" s="7"/>
      <c r="SVA3" s="7"/>
      <c r="SVB3" s="7"/>
      <c r="SVC3" s="7"/>
      <c r="SVD3" s="7"/>
      <c r="SVE3" s="7"/>
      <c r="SVF3" s="7"/>
      <c r="SVG3" s="7"/>
      <c r="SVH3" s="7"/>
      <c r="SVI3" s="7"/>
      <c r="SVJ3" s="7"/>
      <c r="SVK3" s="7"/>
      <c r="SVL3" s="7"/>
      <c r="SVM3" s="7"/>
      <c r="SVN3" s="7"/>
      <c r="SVO3" s="7"/>
      <c r="SVP3" s="7"/>
      <c r="SVQ3" s="7"/>
      <c r="SVR3" s="7"/>
      <c r="SVS3" s="7"/>
      <c r="SVT3" s="7"/>
      <c r="SVU3" s="7"/>
      <c r="SVV3" s="7"/>
      <c r="SVW3" s="7"/>
      <c r="SVX3" s="7"/>
      <c r="SVY3" s="7"/>
      <c r="SVZ3" s="7"/>
      <c r="SWA3" s="7"/>
      <c r="SWB3" s="7"/>
      <c r="SWC3" s="7"/>
      <c r="SWD3" s="7"/>
      <c r="SWE3" s="7"/>
      <c r="SWF3" s="7"/>
      <c r="SWG3" s="7"/>
      <c r="SWH3" s="7"/>
      <c r="SWI3" s="7"/>
      <c r="SWJ3" s="7"/>
      <c r="SWK3" s="7"/>
      <c r="SWL3" s="7"/>
      <c r="SWM3" s="7"/>
      <c r="SWN3" s="7"/>
      <c r="SWO3" s="7"/>
      <c r="SWP3" s="7"/>
      <c r="SWQ3" s="7"/>
      <c r="SWR3" s="7"/>
      <c r="SWS3" s="7"/>
      <c r="SWT3" s="7"/>
      <c r="SWU3" s="7"/>
      <c r="SWV3" s="7"/>
      <c r="SWW3" s="7"/>
      <c r="SWX3" s="7"/>
      <c r="SWY3" s="7"/>
      <c r="SWZ3" s="7"/>
      <c r="SXA3" s="7"/>
      <c r="SXB3" s="7"/>
      <c r="SXC3" s="7"/>
      <c r="SXD3" s="7"/>
      <c r="SXE3" s="7"/>
      <c r="SXF3" s="7"/>
      <c r="SXG3" s="7"/>
      <c r="SXH3" s="7"/>
      <c r="SXI3" s="7"/>
      <c r="SXJ3" s="7"/>
      <c r="SXK3" s="7"/>
      <c r="SXL3" s="7"/>
      <c r="SXM3" s="7"/>
      <c r="SXN3" s="7"/>
      <c r="SXO3" s="7"/>
      <c r="SXP3" s="7"/>
      <c r="SXQ3" s="7"/>
      <c r="SXR3" s="7"/>
      <c r="SXS3" s="7"/>
      <c r="SXT3" s="7"/>
      <c r="SXU3" s="7"/>
      <c r="SXV3" s="7"/>
      <c r="SXW3" s="7"/>
      <c r="SXX3" s="7"/>
      <c r="SXY3" s="7"/>
      <c r="SXZ3" s="7"/>
      <c r="SYA3" s="7"/>
      <c r="SYB3" s="7"/>
      <c r="SYC3" s="7"/>
      <c r="SYD3" s="7"/>
      <c r="SYE3" s="7"/>
      <c r="SYF3" s="7"/>
      <c r="SYG3" s="7"/>
      <c r="SYH3" s="7"/>
      <c r="SYI3" s="7"/>
      <c r="SYJ3" s="7"/>
      <c r="SYK3" s="7"/>
      <c r="SYL3" s="7"/>
      <c r="SYM3" s="7"/>
      <c r="SYN3" s="7"/>
      <c r="SYO3" s="7"/>
      <c r="SYP3" s="7"/>
      <c r="SYQ3" s="7"/>
      <c r="SYR3" s="7"/>
      <c r="SYS3" s="7"/>
      <c r="SYT3" s="7"/>
      <c r="SYU3" s="7"/>
      <c r="SYV3" s="7"/>
      <c r="SYW3" s="7"/>
      <c r="SYX3" s="7"/>
      <c r="SYY3" s="7"/>
      <c r="SYZ3" s="7"/>
      <c r="SZA3" s="7"/>
      <c r="SZB3" s="7"/>
      <c r="SZC3" s="7"/>
      <c r="SZD3" s="7"/>
      <c r="SZE3" s="7"/>
      <c r="SZF3" s="7"/>
      <c r="SZG3" s="7"/>
      <c r="SZH3" s="7"/>
      <c r="SZI3" s="7"/>
      <c r="SZJ3" s="7"/>
      <c r="SZK3" s="7"/>
      <c r="SZL3" s="7"/>
      <c r="SZM3" s="7"/>
      <c r="SZN3" s="7"/>
      <c r="SZO3" s="7"/>
      <c r="SZP3" s="7"/>
      <c r="SZQ3" s="7"/>
      <c r="SZR3" s="7"/>
      <c r="SZS3" s="7"/>
      <c r="SZT3" s="7"/>
      <c r="SZU3" s="7"/>
      <c r="SZV3" s="7"/>
      <c r="SZW3" s="7"/>
      <c r="SZX3" s="7"/>
      <c r="SZY3" s="7"/>
      <c r="SZZ3" s="7"/>
      <c r="TAA3" s="7"/>
      <c r="TAB3" s="7"/>
      <c r="TAC3" s="7"/>
      <c r="TAD3" s="7"/>
      <c r="TAE3" s="7"/>
      <c r="TAF3" s="7"/>
      <c r="TAG3" s="7"/>
      <c r="TAH3" s="7"/>
      <c r="TAI3" s="7"/>
      <c r="TAJ3" s="7"/>
      <c r="TAK3" s="7"/>
      <c r="TAL3" s="7"/>
      <c r="TAM3" s="7"/>
      <c r="TAN3" s="7"/>
      <c r="TAO3" s="7"/>
      <c r="TAP3" s="7"/>
      <c r="TAQ3" s="7"/>
      <c r="TAR3" s="7"/>
      <c r="TAS3" s="7"/>
      <c r="TAT3" s="7"/>
      <c r="TAU3" s="7"/>
      <c r="TAV3" s="7"/>
      <c r="TAW3" s="7"/>
      <c r="TAX3" s="7"/>
      <c r="TAY3" s="7"/>
      <c r="TAZ3" s="7"/>
      <c r="TBA3" s="7"/>
      <c r="TBB3" s="7"/>
      <c r="TBC3" s="7"/>
      <c r="TBD3" s="7"/>
      <c r="TBE3" s="7"/>
      <c r="TBF3" s="7"/>
      <c r="TBG3" s="7"/>
      <c r="TBH3" s="7"/>
      <c r="TBI3" s="7"/>
      <c r="TBJ3" s="7"/>
      <c r="TBK3" s="7"/>
      <c r="TBL3" s="7"/>
      <c r="TBM3" s="7"/>
      <c r="TBN3" s="7"/>
      <c r="TBO3" s="7"/>
      <c r="TBP3" s="7"/>
      <c r="TBQ3" s="7"/>
      <c r="TBR3" s="7"/>
      <c r="TBS3" s="7"/>
      <c r="TBT3" s="7"/>
      <c r="TBU3" s="7"/>
      <c r="TBV3" s="7"/>
      <c r="TBW3" s="7"/>
      <c r="TBX3" s="7"/>
      <c r="TBY3" s="7"/>
      <c r="TBZ3" s="7"/>
      <c r="TCA3" s="7"/>
      <c r="TCB3" s="7"/>
      <c r="TCC3" s="7"/>
      <c r="TCD3" s="7"/>
      <c r="TCE3" s="7"/>
      <c r="TCF3" s="7"/>
      <c r="TCG3" s="7"/>
      <c r="TCH3" s="7"/>
      <c r="TCI3" s="7"/>
      <c r="TCJ3" s="7"/>
      <c r="TCK3" s="7"/>
      <c r="TCL3" s="7"/>
      <c r="TCM3" s="7"/>
      <c r="TCN3" s="7"/>
      <c r="TCO3" s="7"/>
      <c r="TCP3" s="7"/>
      <c r="TCQ3" s="7"/>
      <c r="TCR3" s="7"/>
      <c r="TCS3" s="7"/>
      <c r="TCT3" s="7"/>
      <c r="TCU3" s="7"/>
      <c r="TCV3" s="7"/>
      <c r="TCW3" s="7"/>
      <c r="TCX3" s="7"/>
      <c r="TCY3" s="7"/>
      <c r="TCZ3" s="7"/>
      <c r="TDA3" s="7"/>
      <c r="TDB3" s="7"/>
      <c r="TDC3" s="7"/>
      <c r="TDD3" s="7"/>
      <c r="TDE3" s="7"/>
      <c r="TDF3" s="7"/>
      <c r="TDG3" s="7"/>
      <c r="TDH3" s="7"/>
      <c r="TDI3" s="7"/>
      <c r="TDJ3" s="7"/>
      <c r="TDK3" s="7"/>
      <c r="TDL3" s="7"/>
      <c r="TDM3" s="7"/>
      <c r="TDN3" s="7"/>
      <c r="TDO3" s="7"/>
      <c r="TDP3" s="7"/>
      <c r="TDQ3" s="7"/>
      <c r="TDR3" s="7"/>
      <c r="TDS3" s="7"/>
      <c r="TDT3" s="7"/>
      <c r="TDU3" s="7"/>
      <c r="TDV3" s="7"/>
      <c r="TDW3" s="7"/>
      <c r="TDX3" s="7"/>
      <c r="TDY3" s="7"/>
      <c r="TDZ3" s="7"/>
      <c r="TEA3" s="7"/>
      <c r="TEB3" s="7"/>
      <c r="TEC3" s="7"/>
      <c r="TED3" s="7"/>
      <c r="TEE3" s="7"/>
      <c r="TEF3" s="7"/>
      <c r="TEG3" s="7"/>
      <c r="TEH3" s="7"/>
      <c r="TEI3" s="7"/>
      <c r="TEJ3" s="7"/>
      <c r="TEK3" s="7"/>
      <c r="TEL3" s="7"/>
      <c r="TEM3" s="7"/>
      <c r="TEN3" s="7"/>
      <c r="TEO3" s="7"/>
      <c r="TEP3" s="7"/>
      <c r="TEQ3" s="7"/>
      <c r="TER3" s="7"/>
      <c r="TES3" s="7"/>
      <c r="TET3" s="7"/>
      <c r="TEU3" s="7"/>
      <c r="TEV3" s="7"/>
      <c r="TEW3" s="7"/>
      <c r="TEX3" s="7"/>
      <c r="TEY3" s="7"/>
      <c r="TEZ3" s="7"/>
      <c r="TFA3" s="7"/>
      <c r="TFB3" s="7"/>
      <c r="TFC3" s="7"/>
      <c r="TFD3" s="7"/>
      <c r="TFE3" s="7"/>
      <c r="TFF3" s="7"/>
      <c r="TFG3" s="7"/>
      <c r="TFH3" s="7"/>
      <c r="TFI3" s="7"/>
      <c r="TFJ3" s="7"/>
      <c r="TFK3" s="7"/>
      <c r="TFL3" s="7"/>
      <c r="TFM3" s="7"/>
      <c r="TFN3" s="7"/>
      <c r="TFO3" s="7"/>
      <c r="TFP3" s="7"/>
      <c r="TFQ3" s="7"/>
      <c r="TFR3" s="7"/>
      <c r="TFS3" s="7"/>
      <c r="TFT3" s="7"/>
      <c r="TFU3" s="7"/>
      <c r="TFV3" s="7"/>
      <c r="TFW3" s="7"/>
      <c r="TFX3" s="7"/>
      <c r="TFY3" s="7"/>
      <c r="TFZ3" s="7"/>
      <c r="TGA3" s="7"/>
      <c r="TGB3" s="7"/>
      <c r="TGC3" s="7"/>
      <c r="TGD3" s="7"/>
      <c r="TGE3" s="7"/>
      <c r="TGF3" s="7"/>
      <c r="TGG3" s="7"/>
      <c r="TGH3" s="7"/>
      <c r="TGI3" s="7"/>
      <c r="TGJ3" s="7"/>
      <c r="TGK3" s="7"/>
      <c r="TGL3" s="7"/>
      <c r="TGM3" s="7"/>
      <c r="TGN3" s="7"/>
      <c r="TGO3" s="7"/>
      <c r="TGP3" s="7"/>
      <c r="TGQ3" s="7"/>
      <c r="TGR3" s="7"/>
      <c r="TGS3" s="7"/>
      <c r="TGT3" s="7"/>
      <c r="TGU3" s="7"/>
      <c r="TGV3" s="7"/>
      <c r="TGW3" s="7"/>
      <c r="TGX3" s="7"/>
      <c r="TGY3" s="7"/>
      <c r="TGZ3" s="7"/>
      <c r="THA3" s="7"/>
      <c r="THB3" s="7"/>
      <c r="THC3" s="7"/>
      <c r="THD3" s="7"/>
      <c r="THE3" s="7"/>
      <c r="THF3" s="7"/>
      <c r="THG3" s="7"/>
      <c r="THH3" s="7"/>
      <c r="THI3" s="7"/>
      <c r="THJ3" s="7"/>
      <c r="THK3" s="7"/>
      <c r="THL3" s="7"/>
      <c r="THM3" s="7"/>
      <c r="THN3" s="7"/>
      <c r="THO3" s="7"/>
      <c r="THP3" s="7"/>
      <c r="THQ3" s="7"/>
      <c r="THR3" s="7"/>
      <c r="THS3" s="7"/>
      <c r="THT3" s="7"/>
      <c r="THU3" s="7"/>
      <c r="THV3" s="7"/>
      <c r="THW3" s="7"/>
      <c r="THX3" s="7"/>
      <c r="THY3" s="7"/>
      <c r="THZ3" s="7"/>
      <c r="TIA3" s="7"/>
      <c r="TIB3" s="7"/>
      <c r="TIC3" s="7"/>
      <c r="TID3" s="7"/>
      <c r="TIE3" s="7"/>
      <c r="TIF3" s="7"/>
      <c r="TIG3" s="7"/>
      <c r="TIH3" s="7"/>
      <c r="TII3" s="7"/>
      <c r="TIJ3" s="7"/>
      <c r="TIK3" s="7"/>
      <c r="TIL3" s="7"/>
      <c r="TIM3" s="7"/>
      <c r="TIN3" s="7"/>
      <c r="TIO3" s="7"/>
      <c r="TIP3" s="7"/>
      <c r="TIQ3" s="7"/>
      <c r="TIR3" s="7"/>
      <c r="TIS3" s="7"/>
      <c r="TIT3" s="7"/>
      <c r="TIU3" s="7"/>
      <c r="TIV3" s="7"/>
      <c r="TIW3" s="7"/>
      <c r="TIX3" s="7"/>
      <c r="TIY3" s="7"/>
      <c r="TIZ3" s="7"/>
      <c r="TJA3" s="7"/>
      <c r="TJB3" s="7"/>
      <c r="TJC3" s="7"/>
      <c r="TJD3" s="7"/>
      <c r="TJE3" s="7"/>
      <c r="TJF3" s="7"/>
      <c r="TJG3" s="7"/>
      <c r="TJH3" s="7"/>
      <c r="TJI3" s="7"/>
      <c r="TJJ3" s="7"/>
      <c r="TJK3" s="7"/>
      <c r="TJL3" s="7"/>
      <c r="TJM3" s="7"/>
      <c r="TJN3" s="7"/>
      <c r="TJO3" s="7"/>
      <c r="TJP3" s="7"/>
      <c r="TJQ3" s="7"/>
      <c r="TJR3" s="7"/>
      <c r="TJS3" s="7"/>
      <c r="TJT3" s="7"/>
      <c r="TJU3" s="7"/>
      <c r="TJV3" s="7"/>
      <c r="TJW3" s="7"/>
      <c r="TJX3" s="7"/>
      <c r="TJY3" s="7"/>
      <c r="TJZ3" s="7"/>
      <c r="TKA3" s="7"/>
      <c r="TKB3" s="7"/>
      <c r="TKC3" s="7"/>
      <c r="TKD3" s="7"/>
      <c r="TKE3" s="7"/>
      <c r="TKF3" s="7"/>
      <c r="TKG3" s="7"/>
      <c r="TKH3" s="7"/>
      <c r="TKI3" s="7"/>
      <c r="TKJ3" s="7"/>
      <c r="TKK3" s="7"/>
      <c r="TKL3" s="7"/>
      <c r="TKM3" s="7"/>
      <c r="TKN3" s="7"/>
      <c r="TKO3" s="7"/>
      <c r="TKP3" s="7"/>
      <c r="TKQ3" s="7"/>
      <c r="TKR3" s="7"/>
      <c r="TKS3" s="7"/>
      <c r="TKT3" s="7"/>
      <c r="TKU3" s="7"/>
      <c r="TKV3" s="7"/>
      <c r="TKW3" s="7"/>
      <c r="TKX3" s="7"/>
      <c r="TKY3" s="7"/>
      <c r="TKZ3" s="7"/>
      <c r="TLA3" s="7"/>
      <c r="TLB3" s="7"/>
      <c r="TLC3" s="7"/>
      <c r="TLD3" s="7"/>
      <c r="TLE3" s="7"/>
      <c r="TLF3" s="7"/>
      <c r="TLG3" s="7"/>
      <c r="TLH3" s="7"/>
      <c r="TLI3" s="7"/>
      <c r="TLJ3" s="7"/>
      <c r="TLK3" s="7"/>
      <c r="TLL3" s="7"/>
      <c r="TLM3" s="7"/>
      <c r="TLN3" s="7"/>
      <c r="TLO3" s="7"/>
      <c r="TLP3" s="7"/>
      <c r="TLQ3" s="7"/>
      <c r="TLR3" s="7"/>
      <c r="TLS3" s="7"/>
      <c r="TLT3" s="7"/>
      <c r="TLU3" s="7"/>
      <c r="TLV3" s="7"/>
      <c r="TLW3" s="7"/>
      <c r="TLX3" s="7"/>
      <c r="TLY3" s="7"/>
      <c r="TLZ3" s="7"/>
      <c r="TMA3" s="7"/>
      <c r="TMB3" s="7"/>
      <c r="TMC3" s="7"/>
      <c r="TMD3" s="7"/>
      <c r="TME3" s="7"/>
      <c r="TMF3" s="7"/>
      <c r="TMG3" s="7"/>
      <c r="TMH3" s="7"/>
      <c r="TMI3" s="7"/>
      <c r="TMJ3" s="7"/>
      <c r="TMK3" s="7"/>
      <c r="TML3" s="7"/>
      <c r="TMM3" s="7"/>
      <c r="TMN3" s="7"/>
      <c r="TMO3" s="7"/>
      <c r="TMP3" s="7"/>
      <c r="TMQ3" s="7"/>
      <c r="TMR3" s="7"/>
      <c r="TMS3" s="7"/>
      <c r="TMT3" s="7"/>
      <c r="TMU3" s="7"/>
      <c r="TMV3" s="7"/>
      <c r="TMW3" s="7"/>
      <c r="TMX3" s="7"/>
      <c r="TMY3" s="7"/>
      <c r="TMZ3" s="7"/>
      <c r="TNA3" s="7"/>
      <c r="TNB3" s="7"/>
      <c r="TNC3" s="7"/>
      <c r="TND3" s="7"/>
      <c r="TNE3" s="7"/>
      <c r="TNF3" s="7"/>
      <c r="TNG3" s="7"/>
      <c r="TNH3" s="7"/>
      <c r="TNI3" s="7"/>
      <c r="TNJ3" s="7"/>
      <c r="TNK3" s="7"/>
      <c r="TNL3" s="7"/>
      <c r="TNM3" s="7"/>
      <c r="TNN3" s="7"/>
      <c r="TNO3" s="7"/>
      <c r="TNP3" s="7"/>
      <c r="TNQ3" s="7"/>
      <c r="TNR3" s="7"/>
      <c r="TNS3" s="7"/>
      <c r="TNT3" s="7"/>
      <c r="TNU3" s="7"/>
      <c r="TNV3" s="7"/>
      <c r="TNW3" s="7"/>
      <c r="TNX3" s="7"/>
      <c r="TNY3" s="7"/>
      <c r="TNZ3" s="7"/>
      <c r="TOA3" s="7"/>
      <c r="TOB3" s="7"/>
      <c r="TOC3" s="7"/>
      <c r="TOD3" s="7"/>
      <c r="TOE3" s="7"/>
      <c r="TOF3" s="7"/>
      <c r="TOG3" s="7"/>
      <c r="TOH3" s="7"/>
      <c r="TOI3" s="7"/>
      <c r="TOJ3" s="7"/>
      <c r="TOK3" s="7"/>
      <c r="TOL3" s="7"/>
      <c r="TOM3" s="7"/>
      <c r="TON3" s="7"/>
      <c r="TOO3" s="7"/>
      <c r="TOP3" s="7"/>
      <c r="TOQ3" s="7"/>
      <c r="TOR3" s="7"/>
      <c r="TOS3" s="7"/>
      <c r="TOT3" s="7"/>
      <c r="TOU3" s="7"/>
      <c r="TOV3" s="7"/>
      <c r="TOW3" s="7"/>
      <c r="TOX3" s="7"/>
      <c r="TOY3" s="7"/>
      <c r="TOZ3" s="7"/>
      <c r="TPA3" s="7"/>
      <c r="TPB3" s="7"/>
      <c r="TPC3" s="7"/>
      <c r="TPD3" s="7"/>
      <c r="TPE3" s="7"/>
      <c r="TPF3" s="7"/>
      <c r="TPG3" s="7"/>
      <c r="TPH3" s="7"/>
      <c r="TPI3" s="7"/>
      <c r="TPJ3" s="7"/>
      <c r="TPK3" s="7"/>
      <c r="TPL3" s="7"/>
      <c r="TPM3" s="7"/>
      <c r="TPN3" s="7"/>
      <c r="TPO3" s="7"/>
      <c r="TPP3" s="7"/>
      <c r="TPQ3" s="7"/>
      <c r="TPR3" s="7"/>
      <c r="TPS3" s="7"/>
      <c r="TPT3" s="7"/>
      <c r="TPU3" s="7"/>
      <c r="TPV3" s="7"/>
      <c r="TPW3" s="7"/>
      <c r="TPX3" s="7"/>
      <c r="TPY3" s="7"/>
      <c r="TPZ3" s="7"/>
      <c r="TQA3" s="7"/>
      <c r="TQB3" s="7"/>
      <c r="TQC3" s="7"/>
      <c r="TQD3" s="7"/>
      <c r="TQE3" s="7"/>
      <c r="TQF3" s="7"/>
      <c r="TQG3" s="7"/>
      <c r="TQH3" s="7"/>
      <c r="TQI3" s="7"/>
      <c r="TQJ3" s="7"/>
      <c r="TQK3" s="7"/>
      <c r="TQL3" s="7"/>
      <c r="TQM3" s="7"/>
      <c r="TQN3" s="7"/>
      <c r="TQO3" s="7"/>
      <c r="TQP3" s="7"/>
      <c r="TQQ3" s="7"/>
      <c r="TQR3" s="7"/>
      <c r="TQS3" s="7"/>
      <c r="TQT3" s="7"/>
      <c r="TQU3" s="7"/>
      <c r="TQV3" s="7"/>
      <c r="TQW3" s="7"/>
      <c r="TQX3" s="7"/>
      <c r="TQY3" s="7"/>
      <c r="TQZ3" s="7"/>
      <c r="TRA3" s="7"/>
      <c r="TRB3" s="7"/>
      <c r="TRC3" s="7"/>
      <c r="TRD3" s="7"/>
      <c r="TRE3" s="7"/>
      <c r="TRF3" s="7"/>
      <c r="TRG3" s="7"/>
      <c r="TRH3" s="7"/>
      <c r="TRI3" s="7"/>
      <c r="TRJ3" s="7"/>
      <c r="TRK3" s="7"/>
      <c r="TRL3" s="7"/>
      <c r="TRM3" s="7"/>
      <c r="TRN3" s="7"/>
      <c r="TRO3" s="7"/>
      <c r="TRP3" s="7"/>
      <c r="TRQ3" s="7"/>
      <c r="TRR3" s="7"/>
      <c r="TRS3" s="7"/>
      <c r="TRT3" s="7"/>
      <c r="TRU3" s="7"/>
      <c r="TRV3" s="7"/>
      <c r="TRW3" s="7"/>
      <c r="TRX3" s="7"/>
      <c r="TRY3" s="7"/>
      <c r="TRZ3" s="7"/>
      <c r="TSA3" s="7"/>
      <c r="TSB3" s="7"/>
      <c r="TSC3" s="7"/>
      <c r="TSD3" s="7"/>
      <c r="TSE3" s="7"/>
      <c r="TSF3" s="7"/>
      <c r="TSG3" s="7"/>
      <c r="TSH3" s="7"/>
      <c r="TSI3" s="7"/>
      <c r="TSJ3" s="7"/>
      <c r="TSK3" s="7"/>
      <c r="TSL3" s="7"/>
      <c r="TSM3" s="7"/>
      <c r="TSN3" s="7"/>
      <c r="TSO3" s="7"/>
      <c r="TSP3" s="7"/>
      <c r="TSQ3" s="7"/>
      <c r="TSR3" s="7"/>
      <c r="TSS3" s="7"/>
      <c r="TST3" s="7"/>
      <c r="TSU3" s="7"/>
      <c r="TSV3" s="7"/>
      <c r="TSW3" s="7"/>
      <c r="TSX3" s="7"/>
      <c r="TSY3" s="7"/>
      <c r="TSZ3" s="7"/>
      <c r="TTA3" s="7"/>
      <c r="TTB3" s="7"/>
      <c r="TTC3" s="7"/>
      <c r="TTD3" s="7"/>
      <c r="TTE3" s="7"/>
      <c r="TTF3" s="7"/>
      <c r="TTG3" s="7"/>
      <c r="TTH3" s="7"/>
      <c r="TTI3" s="7"/>
      <c r="TTJ3" s="7"/>
      <c r="TTK3" s="7"/>
      <c r="TTL3" s="7"/>
      <c r="TTM3" s="7"/>
      <c r="TTN3" s="7"/>
      <c r="TTO3" s="7"/>
      <c r="TTP3" s="7"/>
      <c r="TTQ3" s="7"/>
      <c r="TTR3" s="7"/>
      <c r="TTS3" s="7"/>
      <c r="TTT3" s="7"/>
      <c r="TTU3" s="7"/>
      <c r="TTV3" s="7"/>
      <c r="TTW3" s="7"/>
      <c r="TTX3" s="7"/>
      <c r="TTY3" s="7"/>
      <c r="TTZ3" s="7"/>
      <c r="TUA3" s="7"/>
      <c r="TUB3" s="7"/>
      <c r="TUC3" s="7"/>
      <c r="TUD3" s="7"/>
      <c r="TUE3" s="7"/>
      <c r="TUF3" s="7"/>
      <c r="TUG3" s="7"/>
      <c r="TUH3" s="7"/>
      <c r="TUI3" s="7"/>
      <c r="TUJ3" s="7"/>
      <c r="TUK3" s="7"/>
      <c r="TUL3" s="7"/>
      <c r="TUM3" s="7"/>
      <c r="TUN3" s="7"/>
      <c r="TUO3" s="7"/>
      <c r="TUP3" s="7"/>
      <c r="TUQ3" s="7"/>
      <c r="TUR3" s="7"/>
      <c r="TUS3" s="7"/>
      <c r="TUT3" s="7"/>
      <c r="TUU3" s="7"/>
      <c r="TUV3" s="7"/>
      <c r="TUW3" s="7"/>
      <c r="TUX3" s="7"/>
      <c r="TUY3" s="7"/>
      <c r="TUZ3" s="7"/>
      <c r="TVA3" s="7"/>
      <c r="TVB3" s="7"/>
      <c r="TVC3" s="7"/>
      <c r="TVD3" s="7"/>
      <c r="TVE3" s="7"/>
      <c r="TVF3" s="7"/>
      <c r="TVG3" s="7"/>
      <c r="TVH3" s="7"/>
      <c r="TVI3" s="7"/>
      <c r="TVJ3" s="7"/>
      <c r="TVK3" s="7"/>
      <c r="TVL3" s="7"/>
      <c r="TVM3" s="7"/>
      <c r="TVN3" s="7"/>
      <c r="TVO3" s="7"/>
      <c r="TVP3" s="7"/>
      <c r="TVQ3" s="7"/>
      <c r="TVR3" s="7"/>
      <c r="TVS3" s="7"/>
      <c r="TVT3" s="7"/>
      <c r="TVU3" s="7"/>
      <c r="TVV3" s="7"/>
      <c r="TVW3" s="7"/>
      <c r="TVX3" s="7"/>
      <c r="TVY3" s="7"/>
      <c r="TVZ3" s="7"/>
      <c r="TWA3" s="7"/>
      <c r="TWB3" s="7"/>
      <c r="TWC3" s="7"/>
      <c r="TWD3" s="7"/>
      <c r="TWE3" s="7"/>
      <c r="TWF3" s="7"/>
      <c r="TWG3" s="7"/>
      <c r="TWH3" s="7"/>
      <c r="TWI3" s="7"/>
      <c r="TWJ3" s="7"/>
      <c r="TWK3" s="7"/>
      <c r="TWL3" s="7"/>
      <c r="TWM3" s="7"/>
      <c r="TWN3" s="7"/>
      <c r="TWO3" s="7"/>
      <c r="TWP3" s="7"/>
      <c r="TWQ3" s="7"/>
      <c r="TWR3" s="7"/>
      <c r="TWS3" s="7"/>
      <c r="TWT3" s="7"/>
      <c r="TWU3" s="7"/>
      <c r="TWV3" s="7"/>
      <c r="TWW3" s="7"/>
      <c r="TWX3" s="7"/>
      <c r="TWY3" s="7"/>
      <c r="TWZ3" s="7"/>
      <c r="TXA3" s="7"/>
      <c r="TXB3" s="7"/>
      <c r="TXC3" s="7"/>
      <c r="TXD3" s="7"/>
      <c r="TXE3" s="7"/>
      <c r="TXF3" s="7"/>
      <c r="TXG3" s="7"/>
      <c r="TXH3" s="7"/>
      <c r="TXI3" s="7"/>
      <c r="TXJ3" s="7"/>
      <c r="TXK3" s="7"/>
      <c r="TXL3" s="7"/>
      <c r="TXM3" s="7"/>
      <c r="TXN3" s="7"/>
      <c r="TXO3" s="7"/>
      <c r="TXP3" s="7"/>
      <c r="TXQ3" s="7"/>
      <c r="TXR3" s="7"/>
      <c r="TXS3" s="7"/>
      <c r="TXT3" s="7"/>
      <c r="TXU3" s="7"/>
      <c r="TXV3" s="7"/>
      <c r="TXW3" s="7"/>
      <c r="TXX3" s="7"/>
      <c r="TXY3" s="7"/>
      <c r="TXZ3" s="7"/>
      <c r="TYA3" s="7"/>
      <c r="TYB3" s="7"/>
      <c r="TYC3" s="7"/>
      <c r="TYD3" s="7"/>
      <c r="TYE3" s="7"/>
      <c r="TYF3" s="7"/>
      <c r="TYG3" s="7"/>
      <c r="TYH3" s="7"/>
      <c r="TYI3" s="7"/>
      <c r="TYJ3" s="7"/>
      <c r="TYK3" s="7"/>
      <c r="TYL3" s="7"/>
      <c r="TYM3" s="7"/>
      <c r="TYN3" s="7"/>
      <c r="TYO3" s="7"/>
      <c r="TYP3" s="7"/>
      <c r="TYQ3" s="7"/>
      <c r="TYR3" s="7"/>
      <c r="TYS3" s="7"/>
      <c r="TYT3" s="7"/>
      <c r="TYU3" s="7"/>
      <c r="TYV3" s="7"/>
      <c r="TYW3" s="7"/>
      <c r="TYX3" s="7"/>
      <c r="TYY3" s="7"/>
      <c r="TYZ3" s="7"/>
      <c r="TZA3" s="7"/>
      <c r="TZB3" s="7"/>
      <c r="TZC3" s="7"/>
      <c r="TZD3" s="7"/>
      <c r="TZE3" s="7"/>
      <c r="TZF3" s="7"/>
      <c r="TZG3" s="7"/>
      <c r="TZH3" s="7"/>
      <c r="TZI3" s="7"/>
      <c r="TZJ3" s="7"/>
      <c r="TZK3" s="7"/>
      <c r="TZL3" s="7"/>
      <c r="TZM3" s="7"/>
      <c r="TZN3" s="7"/>
      <c r="TZO3" s="7"/>
      <c r="TZP3" s="7"/>
      <c r="TZQ3" s="7"/>
      <c r="TZR3" s="7"/>
      <c r="TZS3" s="7"/>
      <c r="TZT3" s="7"/>
      <c r="TZU3" s="7"/>
      <c r="TZV3" s="7"/>
      <c r="TZW3" s="7"/>
      <c r="TZX3" s="7"/>
      <c r="TZY3" s="7"/>
      <c r="TZZ3" s="7"/>
      <c r="UAA3" s="7"/>
      <c r="UAB3" s="7"/>
      <c r="UAC3" s="7"/>
      <c r="UAD3" s="7"/>
      <c r="UAE3" s="7"/>
      <c r="UAF3" s="7"/>
      <c r="UAG3" s="7"/>
      <c r="UAH3" s="7"/>
      <c r="UAI3" s="7"/>
      <c r="UAJ3" s="7"/>
      <c r="UAK3" s="7"/>
      <c r="UAL3" s="7"/>
      <c r="UAM3" s="7"/>
      <c r="UAN3" s="7"/>
      <c r="UAO3" s="7"/>
      <c r="UAP3" s="7"/>
      <c r="UAQ3" s="7"/>
      <c r="UAR3" s="7"/>
      <c r="UAS3" s="7"/>
      <c r="UAT3" s="7"/>
      <c r="UAU3" s="7"/>
      <c r="UAV3" s="7"/>
      <c r="UAW3" s="7"/>
      <c r="UAX3" s="7"/>
      <c r="UAY3" s="7"/>
      <c r="UAZ3" s="7"/>
      <c r="UBA3" s="7"/>
      <c r="UBB3" s="7"/>
      <c r="UBC3" s="7"/>
      <c r="UBD3" s="7"/>
      <c r="UBE3" s="7"/>
      <c r="UBF3" s="7"/>
      <c r="UBG3" s="7"/>
      <c r="UBH3" s="7"/>
      <c r="UBI3" s="7"/>
      <c r="UBJ3" s="7"/>
      <c r="UBK3" s="7"/>
      <c r="UBL3" s="7"/>
      <c r="UBM3" s="7"/>
      <c r="UBN3" s="7"/>
      <c r="UBO3" s="7"/>
      <c r="UBP3" s="7"/>
      <c r="UBQ3" s="7"/>
      <c r="UBR3" s="7"/>
      <c r="UBS3" s="7"/>
      <c r="UBT3" s="7"/>
      <c r="UBU3" s="7"/>
      <c r="UBV3" s="7"/>
      <c r="UBW3" s="7"/>
      <c r="UBX3" s="7"/>
      <c r="UBY3" s="7"/>
      <c r="UBZ3" s="7"/>
      <c r="UCA3" s="7"/>
      <c r="UCB3" s="7"/>
      <c r="UCC3" s="7"/>
      <c r="UCD3" s="7"/>
      <c r="UCE3" s="7"/>
      <c r="UCF3" s="7"/>
      <c r="UCG3" s="7"/>
      <c r="UCH3" s="7"/>
      <c r="UCI3" s="7"/>
      <c r="UCJ3" s="7"/>
      <c r="UCK3" s="7"/>
      <c r="UCL3" s="7"/>
      <c r="UCM3" s="7"/>
      <c r="UCN3" s="7"/>
      <c r="UCO3" s="7"/>
      <c r="UCP3" s="7"/>
      <c r="UCQ3" s="7"/>
      <c r="UCR3" s="7"/>
      <c r="UCS3" s="7"/>
      <c r="UCT3" s="7"/>
      <c r="UCU3" s="7"/>
      <c r="UCV3" s="7"/>
      <c r="UCW3" s="7"/>
      <c r="UCX3" s="7"/>
      <c r="UCY3" s="7"/>
      <c r="UCZ3" s="7"/>
      <c r="UDA3" s="7"/>
      <c r="UDB3" s="7"/>
      <c r="UDC3" s="7"/>
      <c r="UDD3" s="7"/>
      <c r="UDE3" s="7"/>
      <c r="UDF3" s="7"/>
      <c r="UDG3" s="7"/>
      <c r="UDH3" s="7"/>
      <c r="UDI3" s="7"/>
      <c r="UDJ3" s="7"/>
      <c r="UDK3" s="7"/>
      <c r="UDL3" s="7"/>
      <c r="UDM3" s="7"/>
      <c r="UDN3" s="7"/>
      <c r="UDO3" s="7"/>
      <c r="UDP3" s="7"/>
      <c r="UDQ3" s="7"/>
      <c r="UDR3" s="7"/>
      <c r="UDS3" s="7"/>
      <c r="UDT3" s="7"/>
      <c r="UDU3" s="7"/>
      <c r="UDV3" s="7"/>
      <c r="UDW3" s="7"/>
      <c r="UDX3" s="7"/>
      <c r="UDY3" s="7"/>
      <c r="UDZ3" s="7"/>
      <c r="UEA3" s="7"/>
      <c r="UEB3" s="7"/>
      <c r="UEC3" s="7"/>
      <c r="UED3" s="7"/>
      <c r="UEE3" s="7"/>
      <c r="UEF3" s="7"/>
      <c r="UEG3" s="7"/>
      <c r="UEH3" s="7"/>
      <c r="UEI3" s="7"/>
      <c r="UEJ3" s="7"/>
      <c r="UEK3" s="7"/>
      <c r="UEL3" s="7"/>
      <c r="UEM3" s="7"/>
      <c r="UEN3" s="7"/>
      <c r="UEO3" s="7"/>
      <c r="UEP3" s="7"/>
      <c r="UEQ3" s="7"/>
      <c r="UER3" s="7"/>
      <c r="UES3" s="7"/>
      <c r="UET3" s="7"/>
      <c r="UEU3" s="7"/>
      <c r="UEV3" s="7"/>
      <c r="UEW3" s="7"/>
      <c r="UEX3" s="7"/>
      <c r="UEY3" s="7"/>
      <c r="UEZ3" s="7"/>
      <c r="UFA3" s="7"/>
      <c r="UFB3" s="7"/>
      <c r="UFC3" s="7"/>
      <c r="UFD3" s="7"/>
      <c r="UFE3" s="7"/>
      <c r="UFF3" s="7"/>
      <c r="UFG3" s="7"/>
      <c r="UFH3" s="7"/>
      <c r="UFI3" s="7"/>
      <c r="UFJ3" s="7"/>
      <c r="UFK3" s="7"/>
      <c r="UFL3" s="7"/>
      <c r="UFM3" s="7"/>
      <c r="UFN3" s="7"/>
      <c r="UFO3" s="7"/>
      <c r="UFP3" s="7"/>
      <c r="UFQ3" s="7"/>
      <c r="UFR3" s="7"/>
      <c r="UFS3" s="7"/>
      <c r="UFT3" s="7"/>
      <c r="UFU3" s="7"/>
      <c r="UFV3" s="7"/>
      <c r="UFW3" s="7"/>
      <c r="UFX3" s="7"/>
      <c r="UFY3" s="7"/>
      <c r="UFZ3" s="7"/>
      <c r="UGA3" s="7"/>
      <c r="UGB3" s="7"/>
      <c r="UGC3" s="7"/>
      <c r="UGD3" s="7"/>
      <c r="UGE3" s="7"/>
      <c r="UGF3" s="7"/>
      <c r="UGG3" s="7"/>
      <c r="UGH3" s="7"/>
      <c r="UGI3" s="7"/>
      <c r="UGJ3" s="7"/>
      <c r="UGK3" s="7"/>
      <c r="UGL3" s="7"/>
      <c r="UGM3" s="7"/>
      <c r="UGN3" s="7"/>
      <c r="UGO3" s="7"/>
      <c r="UGP3" s="7"/>
      <c r="UGQ3" s="7"/>
      <c r="UGR3" s="7"/>
      <c r="UGS3" s="7"/>
      <c r="UGT3" s="7"/>
      <c r="UGU3" s="7"/>
      <c r="UGV3" s="7"/>
      <c r="UGW3" s="7"/>
      <c r="UGX3" s="7"/>
      <c r="UGY3" s="7"/>
      <c r="UGZ3" s="7"/>
      <c r="UHA3" s="7"/>
      <c r="UHB3" s="7"/>
      <c r="UHC3" s="7"/>
      <c r="UHD3" s="7"/>
      <c r="UHE3" s="7"/>
      <c r="UHF3" s="7"/>
      <c r="UHG3" s="7"/>
      <c r="UHH3" s="7"/>
      <c r="UHI3" s="7"/>
      <c r="UHJ3" s="7"/>
      <c r="UHK3" s="7"/>
      <c r="UHL3" s="7"/>
      <c r="UHM3" s="7"/>
      <c r="UHN3" s="7"/>
      <c r="UHO3" s="7"/>
      <c r="UHP3" s="7"/>
      <c r="UHQ3" s="7"/>
      <c r="UHR3" s="7"/>
      <c r="UHS3" s="7"/>
      <c r="UHT3" s="7"/>
      <c r="UHU3" s="7"/>
      <c r="UHV3" s="7"/>
      <c r="UHW3" s="7"/>
      <c r="UHX3" s="7"/>
      <c r="UHY3" s="7"/>
      <c r="UHZ3" s="7"/>
      <c r="UIA3" s="7"/>
      <c r="UIB3" s="7"/>
      <c r="UIC3" s="7"/>
      <c r="UID3" s="7"/>
      <c r="UIE3" s="7"/>
      <c r="UIF3" s="7"/>
      <c r="UIG3" s="7"/>
      <c r="UIH3" s="7"/>
      <c r="UII3" s="7"/>
      <c r="UIJ3" s="7"/>
      <c r="UIK3" s="7"/>
      <c r="UIL3" s="7"/>
      <c r="UIM3" s="7"/>
      <c r="UIN3" s="7"/>
      <c r="UIO3" s="7"/>
      <c r="UIP3" s="7"/>
      <c r="UIQ3" s="7"/>
      <c r="UIR3" s="7"/>
      <c r="UIS3" s="7"/>
      <c r="UIT3" s="7"/>
      <c r="UIU3" s="7"/>
      <c r="UIV3" s="7"/>
      <c r="UIW3" s="7"/>
      <c r="UIX3" s="7"/>
      <c r="UIY3" s="7"/>
      <c r="UIZ3" s="7"/>
      <c r="UJA3" s="7"/>
      <c r="UJB3" s="7"/>
      <c r="UJC3" s="7"/>
      <c r="UJD3" s="7"/>
      <c r="UJE3" s="7"/>
      <c r="UJF3" s="7"/>
      <c r="UJG3" s="7"/>
      <c r="UJH3" s="7"/>
      <c r="UJI3" s="7"/>
      <c r="UJJ3" s="7"/>
      <c r="UJK3" s="7"/>
      <c r="UJL3" s="7"/>
      <c r="UJM3" s="7"/>
      <c r="UJN3" s="7"/>
      <c r="UJO3" s="7"/>
      <c r="UJP3" s="7"/>
      <c r="UJQ3" s="7"/>
      <c r="UJR3" s="7"/>
      <c r="UJS3" s="7"/>
      <c r="UJT3" s="7"/>
      <c r="UJU3" s="7"/>
      <c r="UJV3" s="7"/>
      <c r="UJW3" s="7"/>
      <c r="UJX3" s="7"/>
      <c r="UJY3" s="7"/>
      <c r="UJZ3" s="7"/>
      <c r="UKA3" s="7"/>
      <c r="UKB3" s="7"/>
      <c r="UKC3" s="7"/>
      <c r="UKD3" s="7"/>
      <c r="UKE3" s="7"/>
      <c r="UKF3" s="7"/>
      <c r="UKG3" s="7"/>
      <c r="UKH3" s="7"/>
      <c r="UKI3" s="7"/>
      <c r="UKJ3" s="7"/>
      <c r="UKK3" s="7"/>
      <c r="UKL3" s="7"/>
      <c r="UKM3" s="7"/>
      <c r="UKN3" s="7"/>
      <c r="UKO3" s="7"/>
      <c r="UKP3" s="7"/>
      <c r="UKQ3" s="7"/>
      <c r="UKR3" s="7"/>
      <c r="UKS3" s="7"/>
      <c r="UKT3" s="7"/>
      <c r="UKU3" s="7"/>
      <c r="UKV3" s="7"/>
      <c r="UKW3" s="7"/>
      <c r="UKX3" s="7"/>
      <c r="UKY3" s="7"/>
      <c r="UKZ3" s="7"/>
      <c r="ULA3" s="7"/>
      <c r="ULB3" s="7"/>
      <c r="ULC3" s="7"/>
      <c r="ULD3" s="7"/>
      <c r="ULE3" s="7"/>
      <c r="ULF3" s="7"/>
      <c r="ULG3" s="7"/>
      <c r="ULH3" s="7"/>
      <c r="ULI3" s="7"/>
      <c r="ULJ3" s="7"/>
      <c r="ULK3" s="7"/>
      <c r="ULL3" s="7"/>
      <c r="ULM3" s="7"/>
      <c r="ULN3" s="7"/>
      <c r="ULO3" s="7"/>
      <c r="ULP3" s="7"/>
      <c r="ULQ3" s="7"/>
      <c r="ULR3" s="7"/>
      <c r="ULS3" s="7"/>
      <c r="ULT3" s="7"/>
      <c r="ULU3" s="7"/>
      <c r="ULV3" s="7"/>
      <c r="ULW3" s="7"/>
      <c r="ULX3" s="7"/>
      <c r="ULY3" s="7"/>
      <c r="ULZ3" s="7"/>
      <c r="UMA3" s="7"/>
      <c r="UMB3" s="7"/>
      <c r="UMC3" s="7"/>
      <c r="UMD3" s="7"/>
      <c r="UME3" s="7"/>
      <c r="UMF3" s="7"/>
      <c r="UMG3" s="7"/>
      <c r="UMH3" s="7"/>
      <c r="UMI3" s="7"/>
      <c r="UMJ3" s="7"/>
      <c r="UMK3" s="7"/>
      <c r="UML3" s="7"/>
      <c r="UMM3" s="7"/>
      <c r="UMN3" s="7"/>
      <c r="UMO3" s="7"/>
      <c r="UMP3" s="7"/>
      <c r="UMQ3" s="7"/>
      <c r="UMR3" s="7"/>
      <c r="UMS3" s="7"/>
      <c r="UMT3" s="7"/>
      <c r="UMU3" s="7"/>
      <c r="UMV3" s="7"/>
      <c r="UMW3" s="7"/>
      <c r="UMX3" s="7"/>
      <c r="UMY3" s="7"/>
      <c r="UMZ3" s="7"/>
      <c r="UNA3" s="7"/>
      <c r="UNB3" s="7"/>
      <c r="UNC3" s="7"/>
      <c r="UND3" s="7"/>
      <c r="UNE3" s="7"/>
      <c r="UNF3" s="7"/>
      <c r="UNG3" s="7"/>
      <c r="UNH3" s="7"/>
      <c r="UNI3" s="7"/>
      <c r="UNJ3" s="7"/>
      <c r="UNK3" s="7"/>
      <c r="UNL3" s="7"/>
      <c r="UNM3" s="7"/>
      <c r="UNN3" s="7"/>
      <c r="UNO3" s="7"/>
      <c r="UNP3" s="7"/>
      <c r="UNQ3" s="7"/>
      <c r="UNR3" s="7"/>
      <c r="UNS3" s="7"/>
      <c r="UNT3" s="7"/>
      <c r="UNU3" s="7"/>
      <c r="UNV3" s="7"/>
      <c r="UNW3" s="7"/>
      <c r="UNX3" s="7"/>
      <c r="UNY3" s="7"/>
      <c r="UNZ3" s="7"/>
      <c r="UOA3" s="7"/>
      <c r="UOB3" s="7"/>
      <c r="UOC3" s="7"/>
      <c r="UOD3" s="7"/>
      <c r="UOE3" s="7"/>
      <c r="UOF3" s="7"/>
      <c r="UOG3" s="7"/>
      <c r="UOH3" s="7"/>
      <c r="UOI3" s="7"/>
      <c r="UOJ3" s="7"/>
      <c r="UOK3" s="7"/>
      <c r="UOL3" s="7"/>
      <c r="UOM3" s="7"/>
      <c r="UON3" s="7"/>
      <c r="UOO3" s="7"/>
      <c r="UOP3" s="7"/>
      <c r="UOQ3" s="7"/>
      <c r="UOR3" s="7"/>
      <c r="UOS3" s="7"/>
      <c r="UOT3" s="7"/>
      <c r="UOU3" s="7"/>
      <c r="UOV3" s="7"/>
      <c r="UOW3" s="7"/>
      <c r="UOX3" s="7"/>
      <c r="UOY3" s="7"/>
      <c r="UOZ3" s="7"/>
      <c r="UPA3" s="7"/>
      <c r="UPB3" s="7"/>
      <c r="UPC3" s="7"/>
      <c r="UPD3" s="7"/>
      <c r="UPE3" s="7"/>
      <c r="UPF3" s="7"/>
      <c r="UPG3" s="7"/>
      <c r="UPH3" s="7"/>
      <c r="UPI3" s="7"/>
      <c r="UPJ3" s="7"/>
      <c r="UPK3" s="7"/>
      <c r="UPL3" s="7"/>
      <c r="UPM3" s="7"/>
      <c r="UPN3" s="7"/>
      <c r="UPO3" s="7"/>
      <c r="UPP3" s="7"/>
      <c r="UPQ3" s="7"/>
      <c r="UPR3" s="7"/>
      <c r="UPS3" s="7"/>
      <c r="UPT3" s="7"/>
      <c r="UPU3" s="7"/>
      <c r="UPV3" s="7"/>
      <c r="UPW3" s="7"/>
      <c r="UPX3" s="7"/>
      <c r="UPY3" s="7"/>
      <c r="UPZ3" s="7"/>
      <c r="UQA3" s="7"/>
      <c r="UQB3" s="7"/>
      <c r="UQC3" s="7"/>
      <c r="UQD3" s="7"/>
      <c r="UQE3" s="7"/>
      <c r="UQF3" s="7"/>
      <c r="UQG3" s="7"/>
      <c r="UQH3" s="7"/>
      <c r="UQI3" s="7"/>
      <c r="UQJ3" s="7"/>
      <c r="UQK3" s="7"/>
      <c r="UQL3" s="7"/>
      <c r="UQM3" s="7"/>
      <c r="UQN3" s="7"/>
      <c r="UQO3" s="7"/>
      <c r="UQP3" s="7"/>
      <c r="UQQ3" s="7"/>
      <c r="UQR3" s="7"/>
      <c r="UQS3" s="7"/>
      <c r="UQT3" s="7"/>
      <c r="UQU3" s="7"/>
      <c r="UQV3" s="7"/>
      <c r="UQW3" s="7"/>
      <c r="UQX3" s="7"/>
      <c r="UQY3" s="7"/>
      <c r="UQZ3" s="7"/>
      <c r="URA3" s="7"/>
      <c r="URB3" s="7"/>
      <c r="URC3" s="7"/>
      <c r="URD3" s="7"/>
      <c r="URE3" s="7"/>
      <c r="URF3" s="7"/>
      <c r="URG3" s="7"/>
      <c r="URH3" s="7"/>
      <c r="URI3" s="7"/>
      <c r="URJ3" s="7"/>
      <c r="URK3" s="7"/>
      <c r="URL3" s="7"/>
      <c r="URM3" s="7"/>
      <c r="URN3" s="7"/>
      <c r="URO3" s="7"/>
      <c r="URP3" s="7"/>
      <c r="URQ3" s="7"/>
      <c r="URR3" s="7"/>
      <c r="URS3" s="7"/>
      <c r="URT3" s="7"/>
      <c r="URU3" s="7"/>
      <c r="URV3" s="7"/>
      <c r="URW3" s="7"/>
      <c r="URX3" s="7"/>
      <c r="URY3" s="7"/>
      <c r="URZ3" s="7"/>
      <c r="USA3" s="7"/>
      <c r="USB3" s="7"/>
      <c r="USC3" s="7"/>
      <c r="USD3" s="7"/>
      <c r="USE3" s="7"/>
      <c r="USF3" s="7"/>
      <c r="USG3" s="7"/>
      <c r="USH3" s="7"/>
      <c r="USI3" s="7"/>
      <c r="USJ3" s="7"/>
      <c r="USK3" s="7"/>
      <c r="USL3" s="7"/>
      <c r="USM3" s="7"/>
      <c r="USN3" s="7"/>
      <c r="USO3" s="7"/>
      <c r="USP3" s="7"/>
      <c r="USQ3" s="7"/>
      <c r="USR3" s="7"/>
      <c r="USS3" s="7"/>
      <c r="UST3" s="7"/>
      <c r="USU3" s="7"/>
      <c r="USV3" s="7"/>
      <c r="USW3" s="7"/>
      <c r="USX3" s="7"/>
      <c r="USY3" s="7"/>
      <c r="USZ3" s="7"/>
      <c r="UTA3" s="7"/>
      <c r="UTB3" s="7"/>
      <c r="UTC3" s="7"/>
      <c r="UTD3" s="7"/>
      <c r="UTE3" s="7"/>
      <c r="UTF3" s="7"/>
      <c r="UTG3" s="7"/>
      <c r="UTH3" s="7"/>
      <c r="UTI3" s="7"/>
      <c r="UTJ3" s="7"/>
      <c r="UTK3" s="7"/>
      <c r="UTL3" s="7"/>
      <c r="UTM3" s="7"/>
      <c r="UTN3" s="7"/>
      <c r="UTO3" s="7"/>
      <c r="UTP3" s="7"/>
      <c r="UTQ3" s="7"/>
      <c r="UTR3" s="7"/>
      <c r="UTS3" s="7"/>
      <c r="UTT3" s="7"/>
      <c r="UTU3" s="7"/>
      <c r="UTV3" s="7"/>
      <c r="UTW3" s="7"/>
      <c r="UTX3" s="7"/>
      <c r="UTY3" s="7"/>
      <c r="UTZ3" s="7"/>
      <c r="UUA3" s="7"/>
      <c r="UUB3" s="7"/>
      <c r="UUC3" s="7"/>
      <c r="UUD3" s="7"/>
      <c r="UUE3" s="7"/>
      <c r="UUF3" s="7"/>
      <c r="UUG3" s="7"/>
      <c r="UUH3" s="7"/>
      <c r="UUI3" s="7"/>
      <c r="UUJ3" s="7"/>
      <c r="UUK3" s="7"/>
      <c r="UUL3" s="7"/>
      <c r="UUM3" s="7"/>
      <c r="UUN3" s="7"/>
      <c r="UUO3" s="7"/>
      <c r="UUP3" s="7"/>
      <c r="UUQ3" s="7"/>
      <c r="UUR3" s="7"/>
      <c r="UUS3" s="7"/>
      <c r="UUT3" s="7"/>
      <c r="UUU3" s="7"/>
      <c r="UUV3" s="7"/>
      <c r="UUW3" s="7"/>
      <c r="UUX3" s="7"/>
      <c r="UUY3" s="7"/>
      <c r="UUZ3" s="7"/>
      <c r="UVA3" s="7"/>
      <c r="UVB3" s="7"/>
      <c r="UVC3" s="7"/>
      <c r="UVD3" s="7"/>
      <c r="UVE3" s="7"/>
      <c r="UVF3" s="7"/>
      <c r="UVG3" s="7"/>
      <c r="UVH3" s="7"/>
      <c r="UVI3" s="7"/>
      <c r="UVJ3" s="7"/>
      <c r="UVK3" s="7"/>
      <c r="UVL3" s="7"/>
      <c r="UVM3" s="7"/>
      <c r="UVN3" s="7"/>
      <c r="UVO3" s="7"/>
      <c r="UVP3" s="7"/>
      <c r="UVQ3" s="7"/>
      <c r="UVR3" s="7"/>
      <c r="UVS3" s="7"/>
      <c r="UVT3" s="7"/>
      <c r="UVU3" s="7"/>
      <c r="UVV3" s="7"/>
      <c r="UVW3" s="7"/>
      <c r="UVX3" s="7"/>
      <c r="UVY3" s="7"/>
      <c r="UVZ3" s="7"/>
      <c r="UWA3" s="7"/>
      <c r="UWB3" s="7"/>
      <c r="UWC3" s="7"/>
      <c r="UWD3" s="7"/>
      <c r="UWE3" s="7"/>
      <c r="UWF3" s="7"/>
      <c r="UWG3" s="7"/>
      <c r="UWH3" s="7"/>
      <c r="UWI3" s="7"/>
      <c r="UWJ3" s="7"/>
      <c r="UWK3" s="7"/>
      <c r="UWL3" s="7"/>
      <c r="UWM3" s="7"/>
      <c r="UWN3" s="7"/>
      <c r="UWO3" s="7"/>
      <c r="UWP3" s="7"/>
      <c r="UWQ3" s="7"/>
      <c r="UWR3" s="7"/>
      <c r="UWS3" s="7"/>
      <c r="UWT3" s="7"/>
      <c r="UWU3" s="7"/>
      <c r="UWV3" s="7"/>
      <c r="UWW3" s="7"/>
      <c r="UWX3" s="7"/>
      <c r="UWY3" s="7"/>
      <c r="UWZ3" s="7"/>
      <c r="UXA3" s="7"/>
      <c r="UXB3" s="7"/>
      <c r="UXC3" s="7"/>
      <c r="UXD3" s="7"/>
      <c r="UXE3" s="7"/>
      <c r="UXF3" s="7"/>
      <c r="UXG3" s="7"/>
      <c r="UXH3" s="7"/>
      <c r="UXI3" s="7"/>
      <c r="UXJ3" s="7"/>
      <c r="UXK3" s="7"/>
      <c r="UXL3" s="7"/>
      <c r="UXM3" s="7"/>
      <c r="UXN3" s="7"/>
      <c r="UXO3" s="7"/>
      <c r="UXP3" s="7"/>
      <c r="UXQ3" s="7"/>
      <c r="UXR3" s="7"/>
      <c r="UXS3" s="7"/>
      <c r="UXT3" s="7"/>
      <c r="UXU3" s="7"/>
      <c r="UXV3" s="7"/>
      <c r="UXW3" s="7"/>
      <c r="UXX3" s="7"/>
      <c r="UXY3" s="7"/>
      <c r="UXZ3" s="7"/>
      <c r="UYA3" s="7"/>
      <c r="UYB3" s="7"/>
      <c r="UYC3" s="7"/>
      <c r="UYD3" s="7"/>
      <c r="UYE3" s="7"/>
      <c r="UYF3" s="7"/>
      <c r="UYG3" s="7"/>
      <c r="UYH3" s="7"/>
      <c r="UYI3" s="7"/>
      <c r="UYJ3" s="7"/>
      <c r="UYK3" s="7"/>
      <c r="UYL3" s="7"/>
      <c r="UYM3" s="7"/>
      <c r="UYN3" s="7"/>
      <c r="UYO3" s="7"/>
      <c r="UYP3" s="7"/>
      <c r="UYQ3" s="7"/>
      <c r="UYR3" s="7"/>
      <c r="UYS3" s="7"/>
      <c r="UYT3" s="7"/>
      <c r="UYU3" s="7"/>
      <c r="UYV3" s="7"/>
      <c r="UYW3" s="7"/>
      <c r="UYX3" s="7"/>
      <c r="UYY3" s="7"/>
      <c r="UYZ3" s="7"/>
      <c r="UZA3" s="7"/>
      <c r="UZB3" s="7"/>
      <c r="UZC3" s="7"/>
      <c r="UZD3" s="7"/>
      <c r="UZE3" s="7"/>
      <c r="UZF3" s="7"/>
      <c r="UZG3" s="7"/>
      <c r="UZH3" s="7"/>
      <c r="UZI3" s="7"/>
      <c r="UZJ3" s="7"/>
      <c r="UZK3" s="7"/>
      <c r="UZL3" s="7"/>
      <c r="UZM3" s="7"/>
      <c r="UZN3" s="7"/>
      <c r="UZO3" s="7"/>
      <c r="UZP3" s="7"/>
      <c r="UZQ3" s="7"/>
      <c r="UZR3" s="7"/>
      <c r="UZS3" s="7"/>
      <c r="UZT3" s="7"/>
      <c r="UZU3" s="7"/>
      <c r="UZV3" s="7"/>
      <c r="UZW3" s="7"/>
      <c r="UZX3" s="7"/>
      <c r="UZY3" s="7"/>
      <c r="UZZ3" s="7"/>
      <c r="VAA3" s="7"/>
      <c r="VAB3" s="7"/>
      <c r="VAC3" s="7"/>
      <c r="VAD3" s="7"/>
      <c r="VAE3" s="7"/>
      <c r="VAF3" s="7"/>
      <c r="VAG3" s="7"/>
      <c r="VAH3" s="7"/>
      <c r="VAI3" s="7"/>
      <c r="VAJ3" s="7"/>
      <c r="VAK3" s="7"/>
      <c r="VAL3" s="7"/>
      <c r="VAM3" s="7"/>
      <c r="VAN3" s="7"/>
      <c r="VAO3" s="7"/>
      <c r="VAP3" s="7"/>
      <c r="VAQ3" s="7"/>
      <c r="VAR3" s="7"/>
      <c r="VAS3" s="7"/>
      <c r="VAT3" s="7"/>
      <c r="VAU3" s="7"/>
      <c r="VAV3" s="7"/>
      <c r="VAW3" s="7"/>
      <c r="VAX3" s="7"/>
      <c r="VAY3" s="7"/>
      <c r="VAZ3" s="7"/>
      <c r="VBA3" s="7"/>
      <c r="VBB3" s="7"/>
      <c r="VBC3" s="7"/>
      <c r="VBD3" s="7"/>
      <c r="VBE3" s="7"/>
      <c r="VBF3" s="7"/>
      <c r="VBG3" s="7"/>
      <c r="VBH3" s="7"/>
      <c r="VBI3" s="7"/>
      <c r="VBJ3" s="7"/>
      <c r="VBK3" s="7"/>
      <c r="VBL3" s="7"/>
      <c r="VBM3" s="7"/>
      <c r="VBN3" s="7"/>
      <c r="VBO3" s="7"/>
      <c r="VBP3" s="7"/>
      <c r="VBQ3" s="7"/>
      <c r="VBR3" s="7"/>
      <c r="VBS3" s="7"/>
      <c r="VBT3" s="7"/>
      <c r="VBU3" s="7"/>
      <c r="VBV3" s="7"/>
      <c r="VBW3" s="7"/>
      <c r="VBX3" s="7"/>
      <c r="VBY3" s="7"/>
      <c r="VBZ3" s="7"/>
      <c r="VCA3" s="7"/>
      <c r="VCB3" s="7"/>
      <c r="VCC3" s="7"/>
      <c r="VCD3" s="7"/>
      <c r="VCE3" s="7"/>
      <c r="VCF3" s="7"/>
      <c r="VCG3" s="7"/>
      <c r="VCH3" s="7"/>
      <c r="VCI3" s="7"/>
      <c r="VCJ3" s="7"/>
      <c r="VCK3" s="7"/>
      <c r="VCL3" s="7"/>
      <c r="VCM3" s="7"/>
      <c r="VCN3" s="7"/>
      <c r="VCO3" s="7"/>
      <c r="VCP3" s="7"/>
      <c r="VCQ3" s="7"/>
      <c r="VCR3" s="7"/>
      <c r="VCS3" s="7"/>
      <c r="VCT3" s="7"/>
      <c r="VCU3" s="7"/>
      <c r="VCV3" s="7"/>
      <c r="VCW3" s="7"/>
      <c r="VCX3" s="7"/>
      <c r="VCY3" s="7"/>
      <c r="VCZ3" s="7"/>
      <c r="VDA3" s="7"/>
      <c r="VDB3" s="7"/>
      <c r="VDC3" s="7"/>
      <c r="VDD3" s="7"/>
      <c r="VDE3" s="7"/>
      <c r="VDF3" s="7"/>
      <c r="VDG3" s="7"/>
      <c r="VDH3" s="7"/>
      <c r="VDI3" s="7"/>
      <c r="VDJ3" s="7"/>
      <c r="VDK3" s="7"/>
      <c r="VDL3" s="7"/>
      <c r="VDM3" s="7"/>
      <c r="VDN3" s="7"/>
      <c r="VDO3" s="7"/>
      <c r="VDP3" s="7"/>
      <c r="VDQ3" s="7"/>
      <c r="VDR3" s="7"/>
      <c r="VDS3" s="7"/>
      <c r="VDT3" s="7"/>
      <c r="VDU3" s="7"/>
      <c r="VDV3" s="7"/>
      <c r="VDW3" s="7"/>
      <c r="VDX3" s="7"/>
      <c r="VDY3" s="7"/>
      <c r="VDZ3" s="7"/>
      <c r="VEA3" s="7"/>
      <c r="VEB3" s="7"/>
      <c r="VEC3" s="7"/>
      <c r="VED3" s="7"/>
      <c r="VEE3" s="7"/>
      <c r="VEF3" s="7"/>
      <c r="VEG3" s="7"/>
      <c r="VEH3" s="7"/>
      <c r="VEI3" s="7"/>
      <c r="VEJ3" s="7"/>
      <c r="VEK3" s="7"/>
      <c r="VEL3" s="7"/>
      <c r="VEM3" s="7"/>
      <c r="VEN3" s="7"/>
      <c r="VEO3" s="7"/>
      <c r="VEP3" s="7"/>
      <c r="VEQ3" s="7"/>
      <c r="VER3" s="7"/>
      <c r="VES3" s="7"/>
      <c r="VET3" s="7"/>
      <c r="VEU3" s="7"/>
      <c r="VEV3" s="7"/>
      <c r="VEW3" s="7"/>
      <c r="VEX3" s="7"/>
      <c r="VEY3" s="7"/>
      <c r="VEZ3" s="7"/>
      <c r="VFA3" s="7"/>
      <c r="VFB3" s="7"/>
      <c r="VFC3" s="7"/>
      <c r="VFD3" s="7"/>
      <c r="VFE3" s="7"/>
      <c r="VFF3" s="7"/>
      <c r="VFG3" s="7"/>
      <c r="VFH3" s="7"/>
      <c r="VFI3" s="7"/>
      <c r="VFJ3" s="7"/>
      <c r="VFK3" s="7"/>
      <c r="VFL3" s="7"/>
      <c r="VFM3" s="7"/>
      <c r="VFN3" s="7"/>
      <c r="VFO3" s="7"/>
      <c r="VFP3" s="7"/>
      <c r="VFQ3" s="7"/>
      <c r="VFR3" s="7"/>
      <c r="VFS3" s="7"/>
      <c r="VFT3" s="7"/>
      <c r="VFU3" s="7"/>
      <c r="VFV3" s="7"/>
      <c r="VFW3" s="7"/>
      <c r="VFX3" s="7"/>
      <c r="VFY3" s="7"/>
      <c r="VFZ3" s="7"/>
      <c r="VGA3" s="7"/>
      <c r="VGB3" s="7"/>
      <c r="VGC3" s="7"/>
      <c r="VGD3" s="7"/>
      <c r="VGE3" s="7"/>
      <c r="VGF3" s="7"/>
      <c r="VGG3" s="7"/>
      <c r="VGH3" s="7"/>
      <c r="VGI3" s="7"/>
      <c r="VGJ3" s="7"/>
      <c r="VGK3" s="7"/>
      <c r="VGL3" s="7"/>
      <c r="VGM3" s="7"/>
      <c r="VGN3" s="7"/>
      <c r="VGO3" s="7"/>
      <c r="VGP3" s="7"/>
      <c r="VGQ3" s="7"/>
      <c r="VGR3" s="7"/>
      <c r="VGS3" s="7"/>
      <c r="VGT3" s="7"/>
      <c r="VGU3" s="7"/>
      <c r="VGV3" s="7"/>
      <c r="VGW3" s="7"/>
      <c r="VGX3" s="7"/>
      <c r="VGY3" s="7"/>
      <c r="VGZ3" s="7"/>
      <c r="VHA3" s="7"/>
      <c r="VHB3" s="7"/>
      <c r="VHC3" s="7"/>
      <c r="VHD3" s="7"/>
      <c r="VHE3" s="7"/>
      <c r="VHF3" s="7"/>
      <c r="VHG3" s="7"/>
      <c r="VHH3" s="7"/>
      <c r="VHI3" s="7"/>
      <c r="VHJ3" s="7"/>
      <c r="VHK3" s="7"/>
      <c r="VHL3" s="7"/>
      <c r="VHM3" s="7"/>
      <c r="VHN3" s="7"/>
      <c r="VHO3" s="7"/>
      <c r="VHP3" s="7"/>
      <c r="VHQ3" s="7"/>
      <c r="VHR3" s="7"/>
      <c r="VHS3" s="7"/>
      <c r="VHT3" s="7"/>
      <c r="VHU3" s="7"/>
      <c r="VHV3" s="7"/>
      <c r="VHW3" s="7"/>
      <c r="VHX3" s="7"/>
      <c r="VHY3" s="7"/>
      <c r="VHZ3" s="7"/>
      <c r="VIA3" s="7"/>
      <c r="VIB3" s="7"/>
      <c r="VIC3" s="7"/>
      <c r="VID3" s="7"/>
      <c r="VIE3" s="7"/>
      <c r="VIF3" s="7"/>
      <c r="VIG3" s="7"/>
      <c r="VIH3" s="7"/>
      <c r="VII3" s="7"/>
      <c r="VIJ3" s="7"/>
      <c r="VIK3" s="7"/>
      <c r="VIL3" s="7"/>
      <c r="VIM3" s="7"/>
      <c r="VIN3" s="7"/>
      <c r="VIO3" s="7"/>
      <c r="VIP3" s="7"/>
      <c r="VIQ3" s="7"/>
      <c r="VIR3" s="7"/>
      <c r="VIS3" s="7"/>
      <c r="VIT3" s="7"/>
      <c r="VIU3" s="7"/>
      <c r="VIV3" s="7"/>
      <c r="VIW3" s="7"/>
      <c r="VIX3" s="7"/>
      <c r="VIY3" s="7"/>
      <c r="VIZ3" s="7"/>
      <c r="VJA3" s="7"/>
      <c r="VJB3" s="7"/>
      <c r="VJC3" s="7"/>
      <c r="VJD3" s="7"/>
      <c r="VJE3" s="7"/>
      <c r="VJF3" s="7"/>
      <c r="VJG3" s="7"/>
      <c r="VJH3" s="7"/>
      <c r="VJI3" s="7"/>
      <c r="VJJ3" s="7"/>
      <c r="VJK3" s="7"/>
      <c r="VJL3" s="7"/>
      <c r="VJM3" s="7"/>
      <c r="VJN3" s="7"/>
      <c r="VJO3" s="7"/>
      <c r="VJP3" s="7"/>
      <c r="VJQ3" s="7"/>
      <c r="VJR3" s="7"/>
      <c r="VJS3" s="7"/>
      <c r="VJT3" s="7"/>
      <c r="VJU3" s="7"/>
      <c r="VJV3" s="7"/>
      <c r="VJW3" s="7"/>
      <c r="VJX3" s="7"/>
      <c r="VJY3" s="7"/>
      <c r="VJZ3" s="7"/>
      <c r="VKA3" s="7"/>
      <c r="VKB3" s="7"/>
      <c r="VKC3" s="7"/>
      <c r="VKD3" s="7"/>
      <c r="VKE3" s="7"/>
      <c r="VKF3" s="7"/>
      <c r="VKG3" s="7"/>
      <c r="VKH3" s="7"/>
      <c r="VKI3" s="7"/>
      <c r="VKJ3" s="7"/>
      <c r="VKK3" s="7"/>
      <c r="VKL3" s="7"/>
      <c r="VKM3" s="7"/>
      <c r="VKN3" s="7"/>
      <c r="VKO3" s="7"/>
      <c r="VKP3" s="7"/>
      <c r="VKQ3" s="7"/>
      <c r="VKR3" s="7"/>
      <c r="VKS3" s="7"/>
      <c r="VKT3" s="7"/>
      <c r="VKU3" s="7"/>
      <c r="VKV3" s="7"/>
      <c r="VKW3" s="7"/>
      <c r="VKX3" s="7"/>
      <c r="VKY3" s="7"/>
      <c r="VKZ3" s="7"/>
      <c r="VLA3" s="7"/>
      <c r="VLB3" s="7"/>
      <c r="VLC3" s="7"/>
      <c r="VLD3" s="7"/>
      <c r="VLE3" s="7"/>
      <c r="VLF3" s="7"/>
      <c r="VLG3" s="7"/>
      <c r="VLH3" s="7"/>
      <c r="VLI3" s="7"/>
      <c r="VLJ3" s="7"/>
      <c r="VLK3" s="7"/>
      <c r="VLL3" s="7"/>
      <c r="VLM3" s="7"/>
      <c r="VLN3" s="7"/>
      <c r="VLO3" s="7"/>
      <c r="VLP3" s="7"/>
      <c r="VLQ3" s="7"/>
      <c r="VLR3" s="7"/>
      <c r="VLS3" s="7"/>
      <c r="VLT3" s="7"/>
      <c r="VLU3" s="7"/>
      <c r="VLV3" s="7"/>
      <c r="VLW3" s="7"/>
      <c r="VLX3" s="7"/>
      <c r="VLY3" s="7"/>
      <c r="VLZ3" s="7"/>
      <c r="VMA3" s="7"/>
      <c r="VMB3" s="7"/>
      <c r="VMC3" s="7"/>
      <c r="VMD3" s="7"/>
      <c r="VME3" s="7"/>
      <c r="VMF3" s="7"/>
      <c r="VMG3" s="7"/>
      <c r="VMH3" s="7"/>
      <c r="VMI3" s="7"/>
      <c r="VMJ3" s="7"/>
      <c r="VMK3" s="7"/>
      <c r="VML3" s="7"/>
      <c r="VMM3" s="7"/>
      <c r="VMN3" s="7"/>
      <c r="VMO3" s="7"/>
      <c r="VMP3" s="7"/>
      <c r="VMQ3" s="7"/>
      <c r="VMR3" s="7"/>
      <c r="VMS3" s="7"/>
      <c r="VMT3" s="7"/>
      <c r="VMU3" s="7"/>
      <c r="VMV3" s="7"/>
      <c r="VMW3" s="7"/>
      <c r="VMX3" s="7"/>
      <c r="VMY3" s="7"/>
      <c r="VMZ3" s="7"/>
      <c r="VNA3" s="7"/>
      <c r="VNB3" s="7"/>
      <c r="VNC3" s="7"/>
      <c r="VND3" s="7"/>
      <c r="VNE3" s="7"/>
      <c r="VNF3" s="7"/>
      <c r="VNG3" s="7"/>
      <c r="VNH3" s="7"/>
      <c r="VNI3" s="7"/>
      <c r="VNJ3" s="7"/>
      <c r="VNK3" s="7"/>
      <c r="VNL3" s="7"/>
      <c r="VNM3" s="7"/>
      <c r="VNN3" s="7"/>
      <c r="VNO3" s="7"/>
      <c r="VNP3" s="7"/>
      <c r="VNQ3" s="7"/>
      <c r="VNR3" s="7"/>
      <c r="VNS3" s="7"/>
      <c r="VNT3" s="7"/>
      <c r="VNU3" s="7"/>
      <c r="VNV3" s="7"/>
      <c r="VNW3" s="7"/>
      <c r="VNX3" s="7"/>
      <c r="VNY3" s="7"/>
      <c r="VNZ3" s="7"/>
      <c r="VOA3" s="7"/>
      <c r="VOB3" s="7"/>
      <c r="VOC3" s="7"/>
      <c r="VOD3" s="7"/>
      <c r="VOE3" s="7"/>
      <c r="VOF3" s="7"/>
      <c r="VOG3" s="7"/>
      <c r="VOH3" s="7"/>
      <c r="VOI3" s="7"/>
      <c r="VOJ3" s="7"/>
      <c r="VOK3" s="7"/>
      <c r="VOL3" s="7"/>
      <c r="VOM3" s="7"/>
      <c r="VON3" s="7"/>
      <c r="VOO3" s="7"/>
      <c r="VOP3" s="7"/>
      <c r="VOQ3" s="7"/>
      <c r="VOR3" s="7"/>
      <c r="VOS3" s="7"/>
      <c r="VOT3" s="7"/>
      <c r="VOU3" s="7"/>
      <c r="VOV3" s="7"/>
      <c r="VOW3" s="7"/>
      <c r="VOX3" s="7"/>
      <c r="VOY3" s="7"/>
      <c r="VOZ3" s="7"/>
      <c r="VPA3" s="7"/>
      <c r="VPB3" s="7"/>
      <c r="VPC3" s="7"/>
      <c r="VPD3" s="7"/>
      <c r="VPE3" s="7"/>
      <c r="VPF3" s="7"/>
      <c r="VPG3" s="7"/>
      <c r="VPH3" s="7"/>
      <c r="VPI3" s="7"/>
      <c r="VPJ3" s="7"/>
      <c r="VPK3" s="7"/>
      <c r="VPL3" s="7"/>
      <c r="VPM3" s="7"/>
      <c r="VPN3" s="7"/>
      <c r="VPO3" s="7"/>
      <c r="VPP3" s="7"/>
      <c r="VPQ3" s="7"/>
      <c r="VPR3" s="7"/>
      <c r="VPS3" s="7"/>
      <c r="VPT3" s="7"/>
      <c r="VPU3" s="7"/>
      <c r="VPV3" s="7"/>
      <c r="VPW3" s="7"/>
      <c r="VPX3" s="7"/>
      <c r="VPY3" s="7"/>
      <c r="VPZ3" s="7"/>
      <c r="VQA3" s="7"/>
      <c r="VQB3" s="7"/>
      <c r="VQC3" s="7"/>
      <c r="VQD3" s="7"/>
      <c r="VQE3" s="7"/>
      <c r="VQF3" s="7"/>
      <c r="VQG3" s="7"/>
      <c r="VQH3" s="7"/>
      <c r="VQI3" s="7"/>
      <c r="VQJ3" s="7"/>
      <c r="VQK3" s="7"/>
      <c r="VQL3" s="7"/>
      <c r="VQM3" s="7"/>
      <c r="VQN3" s="7"/>
      <c r="VQO3" s="7"/>
      <c r="VQP3" s="7"/>
      <c r="VQQ3" s="7"/>
      <c r="VQR3" s="7"/>
      <c r="VQS3" s="7"/>
      <c r="VQT3" s="7"/>
      <c r="VQU3" s="7"/>
      <c r="VQV3" s="7"/>
      <c r="VQW3" s="7"/>
      <c r="VQX3" s="7"/>
      <c r="VQY3" s="7"/>
      <c r="VQZ3" s="7"/>
      <c r="VRA3" s="7"/>
      <c r="VRB3" s="7"/>
      <c r="VRC3" s="7"/>
      <c r="VRD3" s="7"/>
      <c r="VRE3" s="7"/>
      <c r="VRF3" s="7"/>
      <c r="VRG3" s="7"/>
      <c r="VRH3" s="7"/>
      <c r="VRI3" s="7"/>
      <c r="VRJ3" s="7"/>
      <c r="VRK3" s="7"/>
      <c r="VRL3" s="7"/>
      <c r="VRM3" s="7"/>
      <c r="VRN3" s="7"/>
      <c r="VRO3" s="7"/>
      <c r="VRP3" s="7"/>
      <c r="VRQ3" s="7"/>
      <c r="VRR3" s="7"/>
      <c r="VRS3" s="7"/>
      <c r="VRT3" s="7"/>
      <c r="VRU3" s="7"/>
      <c r="VRV3" s="7"/>
      <c r="VRW3" s="7"/>
      <c r="VRX3" s="7"/>
      <c r="VRY3" s="7"/>
      <c r="VRZ3" s="7"/>
      <c r="VSA3" s="7"/>
      <c r="VSB3" s="7"/>
      <c r="VSC3" s="7"/>
      <c r="VSD3" s="7"/>
      <c r="VSE3" s="7"/>
      <c r="VSF3" s="7"/>
      <c r="VSG3" s="7"/>
      <c r="VSH3" s="7"/>
      <c r="VSI3" s="7"/>
      <c r="VSJ3" s="7"/>
      <c r="VSK3" s="7"/>
      <c r="VSL3" s="7"/>
      <c r="VSM3" s="7"/>
      <c r="VSN3" s="7"/>
      <c r="VSO3" s="7"/>
      <c r="VSP3" s="7"/>
      <c r="VSQ3" s="7"/>
      <c r="VSR3" s="7"/>
      <c r="VSS3" s="7"/>
      <c r="VST3" s="7"/>
      <c r="VSU3" s="7"/>
      <c r="VSV3" s="7"/>
      <c r="VSW3" s="7"/>
      <c r="VSX3" s="7"/>
      <c r="VSY3" s="7"/>
      <c r="VSZ3" s="7"/>
      <c r="VTA3" s="7"/>
      <c r="VTB3" s="7"/>
      <c r="VTC3" s="7"/>
      <c r="VTD3" s="7"/>
      <c r="VTE3" s="7"/>
      <c r="VTF3" s="7"/>
      <c r="VTG3" s="7"/>
      <c r="VTH3" s="7"/>
      <c r="VTI3" s="7"/>
      <c r="VTJ3" s="7"/>
      <c r="VTK3" s="7"/>
      <c r="VTL3" s="7"/>
      <c r="VTM3" s="7"/>
      <c r="VTN3" s="7"/>
      <c r="VTO3" s="7"/>
      <c r="VTP3" s="7"/>
      <c r="VTQ3" s="7"/>
      <c r="VTR3" s="7"/>
      <c r="VTS3" s="7"/>
      <c r="VTT3" s="7"/>
      <c r="VTU3" s="7"/>
      <c r="VTV3" s="7"/>
      <c r="VTW3" s="7"/>
      <c r="VTX3" s="7"/>
      <c r="VTY3" s="7"/>
      <c r="VTZ3" s="7"/>
      <c r="VUA3" s="7"/>
      <c r="VUB3" s="7"/>
      <c r="VUC3" s="7"/>
      <c r="VUD3" s="7"/>
      <c r="VUE3" s="7"/>
      <c r="VUF3" s="7"/>
      <c r="VUG3" s="7"/>
      <c r="VUH3" s="7"/>
      <c r="VUI3" s="7"/>
      <c r="VUJ3" s="7"/>
      <c r="VUK3" s="7"/>
      <c r="VUL3" s="7"/>
      <c r="VUM3" s="7"/>
      <c r="VUN3" s="7"/>
      <c r="VUO3" s="7"/>
      <c r="VUP3" s="7"/>
      <c r="VUQ3" s="7"/>
      <c r="VUR3" s="7"/>
      <c r="VUS3" s="7"/>
      <c r="VUT3" s="7"/>
      <c r="VUU3" s="7"/>
      <c r="VUV3" s="7"/>
      <c r="VUW3" s="7"/>
      <c r="VUX3" s="7"/>
      <c r="VUY3" s="7"/>
      <c r="VUZ3" s="7"/>
      <c r="VVA3" s="7"/>
      <c r="VVB3" s="7"/>
      <c r="VVC3" s="7"/>
      <c r="VVD3" s="7"/>
      <c r="VVE3" s="7"/>
      <c r="VVF3" s="7"/>
      <c r="VVG3" s="7"/>
      <c r="VVH3" s="7"/>
      <c r="VVI3" s="7"/>
      <c r="VVJ3" s="7"/>
      <c r="VVK3" s="7"/>
      <c r="VVL3" s="7"/>
      <c r="VVM3" s="7"/>
      <c r="VVN3" s="7"/>
      <c r="VVO3" s="7"/>
      <c r="VVP3" s="7"/>
      <c r="VVQ3" s="7"/>
      <c r="VVR3" s="7"/>
      <c r="VVS3" s="7"/>
      <c r="VVT3" s="7"/>
      <c r="VVU3" s="7"/>
      <c r="VVV3" s="7"/>
      <c r="VVW3" s="7"/>
      <c r="VVX3" s="7"/>
      <c r="VVY3" s="7"/>
      <c r="VVZ3" s="7"/>
      <c r="VWA3" s="7"/>
      <c r="VWB3" s="7"/>
      <c r="VWC3" s="7"/>
      <c r="VWD3" s="7"/>
      <c r="VWE3" s="7"/>
      <c r="VWF3" s="7"/>
      <c r="VWG3" s="7"/>
      <c r="VWH3" s="7"/>
      <c r="VWI3" s="7"/>
      <c r="VWJ3" s="7"/>
      <c r="VWK3" s="7"/>
      <c r="VWL3" s="7"/>
      <c r="VWM3" s="7"/>
      <c r="VWN3" s="7"/>
      <c r="VWO3" s="7"/>
      <c r="VWP3" s="7"/>
      <c r="VWQ3" s="7"/>
      <c r="VWR3" s="7"/>
      <c r="VWS3" s="7"/>
      <c r="VWT3" s="7"/>
      <c r="VWU3" s="7"/>
      <c r="VWV3" s="7"/>
      <c r="VWW3" s="7"/>
      <c r="VWX3" s="7"/>
      <c r="VWY3" s="7"/>
      <c r="VWZ3" s="7"/>
      <c r="VXA3" s="7"/>
      <c r="VXB3" s="7"/>
      <c r="VXC3" s="7"/>
      <c r="VXD3" s="7"/>
      <c r="VXE3" s="7"/>
      <c r="VXF3" s="7"/>
      <c r="VXG3" s="7"/>
      <c r="VXH3" s="7"/>
      <c r="VXI3" s="7"/>
      <c r="VXJ3" s="7"/>
      <c r="VXK3" s="7"/>
      <c r="VXL3" s="7"/>
      <c r="VXM3" s="7"/>
      <c r="VXN3" s="7"/>
      <c r="VXO3" s="7"/>
      <c r="VXP3" s="7"/>
      <c r="VXQ3" s="7"/>
      <c r="VXR3" s="7"/>
      <c r="VXS3" s="7"/>
      <c r="VXT3" s="7"/>
      <c r="VXU3" s="7"/>
      <c r="VXV3" s="7"/>
      <c r="VXW3" s="7"/>
      <c r="VXX3" s="7"/>
      <c r="VXY3" s="7"/>
      <c r="VXZ3" s="7"/>
      <c r="VYA3" s="7"/>
      <c r="VYB3" s="7"/>
      <c r="VYC3" s="7"/>
      <c r="VYD3" s="7"/>
      <c r="VYE3" s="7"/>
      <c r="VYF3" s="7"/>
      <c r="VYG3" s="7"/>
      <c r="VYH3" s="7"/>
      <c r="VYI3" s="7"/>
      <c r="VYJ3" s="7"/>
      <c r="VYK3" s="7"/>
      <c r="VYL3" s="7"/>
      <c r="VYM3" s="7"/>
      <c r="VYN3" s="7"/>
      <c r="VYO3" s="7"/>
      <c r="VYP3" s="7"/>
      <c r="VYQ3" s="7"/>
      <c r="VYR3" s="7"/>
      <c r="VYS3" s="7"/>
      <c r="VYT3" s="7"/>
      <c r="VYU3" s="7"/>
      <c r="VYV3" s="7"/>
      <c r="VYW3" s="7"/>
      <c r="VYX3" s="7"/>
      <c r="VYY3" s="7"/>
      <c r="VYZ3" s="7"/>
      <c r="VZA3" s="7"/>
      <c r="VZB3" s="7"/>
      <c r="VZC3" s="7"/>
      <c r="VZD3" s="7"/>
      <c r="VZE3" s="7"/>
      <c r="VZF3" s="7"/>
      <c r="VZG3" s="7"/>
      <c r="VZH3" s="7"/>
      <c r="VZI3" s="7"/>
      <c r="VZJ3" s="7"/>
      <c r="VZK3" s="7"/>
      <c r="VZL3" s="7"/>
      <c r="VZM3" s="7"/>
      <c r="VZN3" s="7"/>
      <c r="VZO3" s="7"/>
      <c r="VZP3" s="7"/>
      <c r="VZQ3" s="7"/>
      <c r="VZR3" s="7"/>
      <c r="VZS3" s="7"/>
      <c r="VZT3" s="7"/>
      <c r="VZU3" s="7"/>
      <c r="VZV3" s="7"/>
      <c r="VZW3" s="7"/>
      <c r="VZX3" s="7"/>
      <c r="VZY3" s="7"/>
      <c r="VZZ3" s="7"/>
      <c r="WAA3" s="7"/>
      <c r="WAB3" s="7"/>
      <c r="WAC3" s="7"/>
      <c r="WAD3" s="7"/>
      <c r="WAE3" s="7"/>
      <c r="WAF3" s="7"/>
      <c r="WAG3" s="7"/>
      <c r="WAH3" s="7"/>
      <c r="WAI3" s="7"/>
      <c r="WAJ3" s="7"/>
      <c r="WAK3" s="7"/>
      <c r="WAL3" s="7"/>
      <c r="WAM3" s="7"/>
      <c r="WAN3" s="7"/>
      <c r="WAO3" s="7"/>
      <c r="WAP3" s="7"/>
      <c r="WAQ3" s="7"/>
      <c r="WAR3" s="7"/>
      <c r="WAS3" s="7"/>
      <c r="WAT3" s="7"/>
      <c r="WAU3" s="7"/>
      <c r="WAV3" s="7"/>
      <c r="WAW3" s="7"/>
      <c r="WAX3" s="7"/>
      <c r="WAY3" s="7"/>
      <c r="WAZ3" s="7"/>
      <c r="WBA3" s="7"/>
      <c r="WBB3" s="7"/>
      <c r="WBC3" s="7"/>
      <c r="WBD3" s="7"/>
      <c r="WBE3" s="7"/>
      <c r="WBF3" s="7"/>
      <c r="WBG3" s="7"/>
      <c r="WBH3" s="7"/>
      <c r="WBI3" s="7"/>
      <c r="WBJ3" s="7"/>
      <c r="WBK3" s="7"/>
      <c r="WBL3" s="7"/>
      <c r="WBM3" s="7"/>
      <c r="WBN3" s="7"/>
      <c r="WBO3" s="7"/>
      <c r="WBP3" s="7"/>
      <c r="WBQ3" s="7"/>
      <c r="WBR3" s="7"/>
      <c r="WBS3" s="7"/>
      <c r="WBT3" s="7"/>
      <c r="WBU3" s="7"/>
      <c r="WBV3" s="7"/>
      <c r="WBW3" s="7"/>
      <c r="WBX3" s="7"/>
      <c r="WBY3" s="7"/>
      <c r="WBZ3" s="7"/>
      <c r="WCA3" s="7"/>
      <c r="WCB3" s="7"/>
      <c r="WCC3" s="7"/>
      <c r="WCD3" s="7"/>
      <c r="WCE3" s="7"/>
      <c r="WCF3" s="7"/>
      <c r="WCG3" s="7"/>
      <c r="WCH3" s="7"/>
      <c r="WCI3" s="7"/>
      <c r="WCJ3" s="7"/>
      <c r="WCK3" s="7"/>
      <c r="WCL3" s="7"/>
      <c r="WCM3" s="7"/>
      <c r="WCN3" s="7"/>
      <c r="WCO3" s="7"/>
      <c r="WCP3" s="7"/>
      <c r="WCQ3" s="7"/>
      <c r="WCR3" s="7"/>
      <c r="WCS3" s="7"/>
      <c r="WCT3" s="7"/>
      <c r="WCU3" s="7"/>
      <c r="WCV3" s="7"/>
      <c r="WCW3" s="7"/>
      <c r="WCX3" s="7"/>
      <c r="WCY3" s="7"/>
      <c r="WCZ3" s="7"/>
      <c r="WDA3" s="7"/>
      <c r="WDB3" s="7"/>
      <c r="WDC3" s="7"/>
      <c r="WDD3" s="7"/>
      <c r="WDE3" s="7"/>
      <c r="WDF3" s="7"/>
      <c r="WDG3" s="7"/>
      <c r="WDH3" s="7"/>
      <c r="WDI3" s="7"/>
      <c r="WDJ3" s="7"/>
      <c r="WDK3" s="7"/>
      <c r="WDL3" s="7"/>
      <c r="WDM3" s="7"/>
      <c r="WDN3" s="7"/>
      <c r="WDO3" s="7"/>
      <c r="WDP3" s="7"/>
      <c r="WDQ3" s="7"/>
      <c r="WDR3" s="7"/>
      <c r="WDS3" s="7"/>
      <c r="WDT3" s="7"/>
      <c r="WDU3" s="7"/>
      <c r="WDV3" s="7"/>
      <c r="WDW3" s="7"/>
      <c r="WDX3" s="7"/>
      <c r="WDY3" s="7"/>
      <c r="WDZ3" s="7"/>
      <c r="WEA3" s="7"/>
      <c r="WEB3" s="7"/>
      <c r="WEC3" s="7"/>
      <c r="WED3" s="7"/>
      <c r="WEE3" s="7"/>
      <c r="WEF3" s="7"/>
      <c r="WEG3" s="7"/>
      <c r="WEH3" s="7"/>
      <c r="WEI3" s="7"/>
      <c r="WEJ3" s="7"/>
      <c r="WEK3" s="7"/>
      <c r="WEL3" s="7"/>
      <c r="WEM3" s="7"/>
      <c r="WEN3" s="7"/>
      <c r="WEO3" s="7"/>
      <c r="WEP3" s="7"/>
      <c r="WEQ3" s="7"/>
      <c r="WER3" s="7"/>
      <c r="WES3" s="7"/>
      <c r="WET3" s="7"/>
      <c r="WEU3" s="7"/>
      <c r="WEV3" s="7"/>
      <c r="WEW3" s="7"/>
      <c r="WEX3" s="7"/>
      <c r="WEY3" s="7"/>
      <c r="WEZ3" s="7"/>
      <c r="WFA3" s="7"/>
      <c r="WFB3" s="7"/>
      <c r="WFC3" s="7"/>
      <c r="WFD3" s="7"/>
      <c r="WFE3" s="7"/>
      <c r="WFF3" s="7"/>
      <c r="WFG3" s="7"/>
      <c r="WFH3" s="7"/>
      <c r="WFI3" s="7"/>
      <c r="WFJ3" s="7"/>
      <c r="WFK3" s="7"/>
      <c r="WFL3" s="7"/>
      <c r="WFM3" s="7"/>
      <c r="WFN3" s="7"/>
      <c r="WFO3" s="7"/>
      <c r="WFP3" s="7"/>
      <c r="WFQ3" s="7"/>
      <c r="WFR3" s="7"/>
      <c r="WFS3" s="7"/>
      <c r="WFT3" s="7"/>
      <c r="WFU3" s="7"/>
      <c r="WFV3" s="7"/>
      <c r="WFW3" s="7"/>
      <c r="WFX3" s="7"/>
      <c r="WFY3" s="7"/>
      <c r="WFZ3" s="7"/>
      <c r="WGA3" s="7"/>
      <c r="WGB3" s="7"/>
      <c r="WGC3" s="7"/>
      <c r="WGD3" s="7"/>
      <c r="WGE3" s="7"/>
      <c r="WGF3" s="7"/>
      <c r="WGG3" s="7"/>
      <c r="WGH3" s="7"/>
      <c r="WGI3" s="7"/>
      <c r="WGJ3" s="7"/>
      <c r="WGK3" s="7"/>
      <c r="WGL3" s="7"/>
      <c r="WGM3" s="7"/>
      <c r="WGN3" s="7"/>
      <c r="WGO3" s="7"/>
      <c r="WGP3" s="7"/>
      <c r="WGQ3" s="7"/>
      <c r="WGR3" s="7"/>
      <c r="WGS3" s="7"/>
      <c r="WGT3" s="7"/>
      <c r="WGU3" s="7"/>
      <c r="WGV3" s="7"/>
      <c r="WGW3" s="7"/>
      <c r="WGX3" s="7"/>
      <c r="WGY3" s="7"/>
      <c r="WGZ3" s="7"/>
      <c r="WHA3" s="7"/>
      <c r="WHB3" s="7"/>
      <c r="WHC3" s="7"/>
      <c r="WHD3" s="7"/>
      <c r="WHE3" s="7"/>
      <c r="WHF3" s="7"/>
      <c r="WHG3" s="7"/>
      <c r="WHH3" s="7"/>
      <c r="WHI3" s="7"/>
      <c r="WHJ3" s="7"/>
      <c r="WHK3" s="7"/>
      <c r="WHL3" s="7"/>
      <c r="WHM3" s="7"/>
      <c r="WHN3" s="7"/>
      <c r="WHO3" s="7"/>
      <c r="WHP3" s="7"/>
      <c r="WHQ3" s="7"/>
      <c r="WHR3" s="7"/>
      <c r="WHS3" s="7"/>
      <c r="WHT3" s="7"/>
      <c r="WHU3" s="7"/>
      <c r="WHV3" s="7"/>
      <c r="WHW3" s="7"/>
      <c r="WHX3" s="7"/>
      <c r="WHY3" s="7"/>
      <c r="WHZ3" s="7"/>
      <c r="WIA3" s="7"/>
      <c r="WIB3" s="7"/>
      <c r="WIC3" s="7"/>
      <c r="WID3" s="7"/>
      <c r="WIE3" s="7"/>
      <c r="WIF3" s="7"/>
      <c r="WIG3" s="7"/>
      <c r="WIH3" s="7"/>
      <c r="WII3" s="7"/>
      <c r="WIJ3" s="7"/>
      <c r="WIK3" s="7"/>
      <c r="WIL3" s="7"/>
      <c r="WIM3" s="7"/>
      <c r="WIN3" s="7"/>
      <c r="WIO3" s="7"/>
      <c r="WIP3" s="7"/>
      <c r="WIQ3" s="7"/>
      <c r="WIR3" s="7"/>
      <c r="WIS3" s="7"/>
      <c r="WIT3" s="7"/>
      <c r="WIU3" s="7"/>
      <c r="WIV3" s="7"/>
      <c r="WIW3" s="7"/>
      <c r="WIX3" s="7"/>
      <c r="WIY3" s="7"/>
      <c r="WIZ3" s="7"/>
      <c r="WJA3" s="7"/>
      <c r="WJB3" s="7"/>
      <c r="WJC3" s="7"/>
      <c r="WJD3" s="7"/>
      <c r="WJE3" s="7"/>
      <c r="WJF3" s="7"/>
      <c r="WJG3" s="7"/>
      <c r="WJH3" s="7"/>
      <c r="WJI3" s="7"/>
      <c r="WJJ3" s="7"/>
      <c r="WJK3" s="7"/>
      <c r="WJL3" s="7"/>
      <c r="WJM3" s="7"/>
      <c r="WJN3" s="7"/>
      <c r="WJO3" s="7"/>
      <c r="WJP3" s="7"/>
      <c r="WJQ3" s="7"/>
      <c r="WJR3" s="7"/>
      <c r="WJS3" s="7"/>
      <c r="WJT3" s="7"/>
      <c r="WJU3" s="7"/>
      <c r="WJV3" s="7"/>
      <c r="WJW3" s="7"/>
      <c r="WJX3" s="7"/>
      <c r="WJY3" s="7"/>
      <c r="WJZ3" s="7"/>
      <c r="WKA3" s="7"/>
      <c r="WKB3" s="7"/>
      <c r="WKC3" s="7"/>
      <c r="WKD3" s="7"/>
      <c r="WKE3" s="7"/>
      <c r="WKF3" s="7"/>
      <c r="WKG3" s="7"/>
      <c r="WKH3" s="7"/>
      <c r="WKI3" s="7"/>
      <c r="WKJ3" s="7"/>
      <c r="WKK3" s="7"/>
      <c r="WKL3" s="7"/>
      <c r="WKM3" s="7"/>
      <c r="WKN3" s="7"/>
      <c r="WKO3" s="7"/>
      <c r="WKP3" s="7"/>
      <c r="WKQ3" s="7"/>
      <c r="WKR3" s="7"/>
      <c r="WKS3" s="7"/>
      <c r="WKT3" s="7"/>
      <c r="WKU3" s="7"/>
      <c r="WKV3" s="7"/>
      <c r="WKW3" s="7"/>
      <c r="WKX3" s="7"/>
      <c r="WKY3" s="7"/>
      <c r="WKZ3" s="7"/>
      <c r="WLA3" s="7"/>
      <c r="WLB3" s="7"/>
      <c r="WLC3" s="7"/>
      <c r="WLD3" s="7"/>
      <c r="WLE3" s="7"/>
      <c r="WLF3" s="7"/>
      <c r="WLG3" s="7"/>
      <c r="WLH3" s="7"/>
      <c r="WLI3" s="7"/>
      <c r="WLJ3" s="7"/>
      <c r="WLK3" s="7"/>
      <c r="WLL3" s="7"/>
      <c r="WLM3" s="7"/>
      <c r="WLN3" s="7"/>
      <c r="WLO3" s="7"/>
      <c r="WLP3" s="7"/>
      <c r="WLQ3" s="7"/>
      <c r="WLR3" s="7"/>
      <c r="WLS3" s="7"/>
      <c r="WLT3" s="7"/>
      <c r="WLU3" s="7"/>
      <c r="WLV3" s="7"/>
      <c r="WLW3" s="7"/>
      <c r="WLX3" s="7"/>
      <c r="WLY3" s="7"/>
      <c r="WLZ3" s="7"/>
      <c r="WMA3" s="7"/>
      <c r="WMB3" s="7"/>
      <c r="WMC3" s="7"/>
      <c r="WMD3" s="7"/>
      <c r="WME3" s="7"/>
      <c r="WMF3" s="7"/>
      <c r="WMG3" s="7"/>
      <c r="WMH3" s="7"/>
      <c r="WMI3" s="7"/>
      <c r="WMJ3" s="7"/>
      <c r="WMK3" s="7"/>
      <c r="WML3" s="7"/>
      <c r="WMM3" s="7"/>
      <c r="WMN3" s="7"/>
      <c r="WMO3" s="7"/>
      <c r="WMP3" s="7"/>
      <c r="WMQ3" s="7"/>
      <c r="WMR3" s="7"/>
      <c r="WMS3" s="7"/>
      <c r="WMT3" s="7"/>
      <c r="WMU3" s="7"/>
      <c r="WMV3" s="7"/>
      <c r="WMW3" s="7"/>
      <c r="WMX3" s="7"/>
      <c r="WMY3" s="7"/>
      <c r="WMZ3" s="7"/>
      <c r="WNA3" s="7"/>
      <c r="WNB3" s="7"/>
      <c r="WNC3" s="7"/>
      <c r="WND3" s="7"/>
      <c r="WNE3" s="7"/>
      <c r="WNF3" s="7"/>
      <c r="WNG3" s="7"/>
      <c r="WNH3" s="7"/>
      <c r="WNI3" s="7"/>
      <c r="WNJ3" s="7"/>
      <c r="WNK3" s="7"/>
      <c r="WNL3" s="7"/>
      <c r="WNM3" s="7"/>
      <c r="WNN3" s="7"/>
      <c r="WNO3" s="7"/>
      <c r="WNP3" s="7"/>
      <c r="WNQ3" s="7"/>
      <c r="WNR3" s="7"/>
      <c r="WNS3" s="7"/>
      <c r="WNT3" s="7"/>
      <c r="WNU3" s="7"/>
      <c r="WNV3" s="7"/>
      <c r="WNW3" s="7"/>
      <c r="WNX3" s="7"/>
      <c r="WNY3" s="7"/>
      <c r="WNZ3" s="7"/>
      <c r="WOA3" s="7"/>
      <c r="WOB3" s="7"/>
      <c r="WOC3" s="7"/>
      <c r="WOD3" s="7"/>
      <c r="WOE3" s="7"/>
      <c r="WOF3" s="7"/>
      <c r="WOG3" s="7"/>
      <c r="WOH3" s="7"/>
      <c r="WOI3" s="7"/>
      <c r="WOJ3" s="7"/>
      <c r="WOK3" s="7"/>
      <c r="WOL3" s="7"/>
      <c r="WOM3" s="7"/>
      <c r="WON3" s="7"/>
      <c r="WOO3" s="7"/>
      <c r="WOP3" s="7"/>
      <c r="WOQ3" s="7"/>
      <c r="WOR3" s="7"/>
      <c r="WOS3" s="7"/>
      <c r="WOT3" s="7"/>
      <c r="WOU3" s="7"/>
      <c r="WOV3" s="7"/>
      <c r="WOW3" s="7"/>
      <c r="WOX3" s="7"/>
      <c r="WOY3" s="7"/>
      <c r="WOZ3" s="7"/>
      <c r="WPA3" s="7"/>
      <c r="WPB3" s="7"/>
      <c r="WPC3" s="7"/>
      <c r="WPD3" s="7"/>
      <c r="WPE3" s="7"/>
      <c r="WPF3" s="7"/>
      <c r="WPG3" s="7"/>
      <c r="WPH3" s="7"/>
      <c r="WPI3" s="7"/>
      <c r="WPJ3" s="7"/>
      <c r="WPK3" s="7"/>
      <c r="WPL3" s="7"/>
      <c r="WPM3" s="7"/>
      <c r="WPN3" s="7"/>
      <c r="WPO3" s="7"/>
      <c r="WPP3" s="7"/>
      <c r="WPQ3" s="7"/>
      <c r="WPR3" s="7"/>
      <c r="WPS3" s="7"/>
      <c r="WPT3" s="7"/>
      <c r="WPU3" s="7"/>
      <c r="WPV3" s="7"/>
      <c r="WPW3" s="7"/>
      <c r="WPX3" s="7"/>
      <c r="WPY3" s="7"/>
      <c r="WPZ3" s="7"/>
      <c r="WQA3" s="7"/>
      <c r="WQB3" s="7"/>
      <c r="WQC3" s="7"/>
      <c r="WQD3" s="7"/>
      <c r="WQE3" s="7"/>
      <c r="WQF3" s="7"/>
      <c r="WQG3" s="7"/>
      <c r="WQH3" s="7"/>
      <c r="WQI3" s="7"/>
      <c r="WQJ3" s="7"/>
      <c r="WQK3" s="7"/>
      <c r="WQL3" s="7"/>
      <c r="WQM3" s="7"/>
      <c r="WQN3" s="7"/>
      <c r="WQO3" s="7"/>
      <c r="WQP3" s="7"/>
      <c r="WQQ3" s="7"/>
      <c r="WQR3" s="7"/>
      <c r="WQS3" s="7"/>
      <c r="WQT3" s="7"/>
      <c r="WQU3" s="7"/>
      <c r="WQV3" s="7"/>
      <c r="WQW3" s="7"/>
      <c r="WQX3" s="7"/>
      <c r="WQY3" s="7"/>
      <c r="WQZ3" s="7"/>
      <c r="WRA3" s="7"/>
      <c r="WRB3" s="7"/>
      <c r="WRC3" s="7"/>
      <c r="WRD3" s="7"/>
      <c r="WRE3" s="7"/>
      <c r="WRF3" s="7"/>
      <c r="WRG3" s="7"/>
      <c r="WRH3" s="7"/>
      <c r="WRI3" s="7"/>
      <c r="WRJ3" s="7"/>
      <c r="WRK3" s="7"/>
      <c r="WRL3" s="7"/>
      <c r="WRM3" s="7"/>
      <c r="WRN3" s="7"/>
      <c r="WRO3" s="7"/>
      <c r="WRP3" s="7"/>
      <c r="WRQ3" s="7"/>
      <c r="WRR3" s="7"/>
      <c r="WRS3" s="7"/>
      <c r="WRT3" s="7"/>
      <c r="WRU3" s="7"/>
      <c r="WRV3" s="7"/>
      <c r="WRW3" s="7"/>
      <c r="WRX3" s="7"/>
      <c r="WRY3" s="7"/>
      <c r="WRZ3" s="7"/>
      <c r="WSA3" s="7"/>
      <c r="WSB3" s="7"/>
      <c r="WSC3" s="7"/>
      <c r="WSD3" s="7"/>
      <c r="WSE3" s="7"/>
      <c r="WSF3" s="7"/>
      <c r="WSG3" s="7"/>
      <c r="WSH3" s="7"/>
      <c r="WSI3" s="7"/>
      <c r="WSJ3" s="7"/>
      <c r="WSK3" s="7"/>
      <c r="WSL3" s="7"/>
      <c r="WSM3" s="7"/>
      <c r="WSN3" s="7"/>
      <c r="WSO3" s="7"/>
      <c r="WSP3" s="7"/>
      <c r="WSQ3" s="7"/>
      <c r="WSR3" s="7"/>
      <c r="WSS3" s="7"/>
      <c r="WST3" s="7"/>
      <c r="WSU3" s="7"/>
      <c r="WSV3" s="7"/>
      <c r="WSW3" s="7"/>
      <c r="WSX3" s="7"/>
      <c r="WSY3" s="7"/>
      <c r="WSZ3" s="7"/>
      <c r="WTA3" s="7"/>
      <c r="WTB3" s="7"/>
      <c r="WTC3" s="7"/>
      <c r="WTD3" s="7"/>
      <c r="WTE3" s="7"/>
      <c r="WTF3" s="7"/>
      <c r="WTG3" s="7"/>
      <c r="WTH3" s="7"/>
      <c r="WTI3" s="7"/>
      <c r="WTJ3" s="7"/>
      <c r="WTK3" s="7"/>
      <c r="WTL3" s="7"/>
      <c r="WTM3" s="7"/>
      <c r="WTN3" s="7"/>
      <c r="WTO3" s="7"/>
      <c r="WTP3" s="7"/>
      <c r="WTQ3" s="7"/>
      <c r="WTR3" s="7"/>
      <c r="WTS3" s="7"/>
      <c r="WTT3" s="7"/>
      <c r="WTU3" s="7"/>
      <c r="WTV3" s="7"/>
      <c r="WTW3" s="7"/>
      <c r="WTX3" s="7"/>
      <c r="WTY3" s="7"/>
      <c r="WTZ3" s="7"/>
      <c r="WUA3" s="7"/>
      <c r="WUB3" s="7"/>
      <c r="WUC3" s="7"/>
      <c r="WUD3" s="7"/>
      <c r="WUE3" s="7"/>
      <c r="WUF3" s="7"/>
      <c r="WUG3" s="7"/>
      <c r="WUH3" s="7"/>
      <c r="WUI3" s="7"/>
      <c r="WUJ3" s="7"/>
      <c r="WUK3" s="7"/>
      <c r="WUL3" s="7"/>
      <c r="WUM3" s="7"/>
      <c r="WUN3" s="7"/>
      <c r="WUO3" s="7"/>
      <c r="WUP3" s="7"/>
      <c r="WUQ3" s="7"/>
      <c r="WUR3" s="7"/>
      <c r="WUS3" s="7"/>
      <c r="WUT3" s="7"/>
      <c r="WUU3" s="7"/>
      <c r="WUV3" s="7"/>
      <c r="WUW3" s="7"/>
      <c r="WUX3" s="7"/>
      <c r="WUY3" s="7"/>
      <c r="WUZ3" s="7"/>
      <c r="WVA3" s="7"/>
      <c r="WVB3" s="7"/>
      <c r="WVC3" s="7"/>
      <c r="WVD3" s="7"/>
      <c r="WVE3" s="7"/>
      <c r="WVF3" s="7"/>
      <c r="WVG3" s="7"/>
      <c r="WVH3" s="7"/>
      <c r="WVI3" s="7"/>
      <c r="WVJ3" s="7"/>
      <c r="WVK3" s="7"/>
      <c r="WVL3" s="7"/>
      <c r="WVM3" s="7"/>
      <c r="WVN3" s="7"/>
      <c r="WVO3" s="7"/>
      <c r="WVP3" s="7"/>
      <c r="WVQ3" s="7"/>
      <c r="WVR3" s="7"/>
      <c r="WVS3" s="7"/>
      <c r="WVT3" s="7"/>
      <c r="WVU3" s="7"/>
      <c r="WVV3" s="7"/>
      <c r="WVW3" s="7"/>
      <c r="WVX3" s="7"/>
      <c r="WVY3" s="7"/>
      <c r="WVZ3" s="7"/>
      <c r="WWA3" s="7"/>
      <c r="WWB3" s="7"/>
      <c r="WWC3" s="7"/>
      <c r="WWD3" s="7"/>
      <c r="WWE3" s="7"/>
      <c r="WWF3" s="7"/>
      <c r="WWG3" s="7"/>
      <c r="WWH3" s="7"/>
      <c r="WWI3" s="7"/>
      <c r="WWJ3" s="7"/>
      <c r="WWK3" s="7"/>
      <c r="WWL3" s="7"/>
      <c r="WWM3" s="7"/>
      <c r="WWN3" s="7"/>
      <c r="WWO3" s="7"/>
      <c r="WWP3" s="7"/>
      <c r="WWQ3" s="7"/>
      <c r="WWR3" s="7"/>
      <c r="WWS3" s="7"/>
      <c r="WWT3" s="7"/>
      <c r="WWU3" s="7"/>
      <c r="WWV3" s="7"/>
      <c r="WWW3" s="7"/>
      <c r="WWX3" s="7"/>
      <c r="WWY3" s="7"/>
      <c r="WWZ3" s="7"/>
      <c r="WXA3" s="7"/>
      <c r="WXB3" s="7"/>
      <c r="WXC3" s="7"/>
      <c r="WXD3" s="7"/>
      <c r="WXE3" s="7"/>
      <c r="WXF3" s="7"/>
      <c r="WXG3" s="7"/>
      <c r="WXH3" s="7"/>
      <c r="WXI3" s="7"/>
      <c r="WXJ3" s="7"/>
      <c r="WXK3" s="7"/>
      <c r="WXL3" s="7"/>
      <c r="WXM3" s="7"/>
      <c r="WXN3" s="7"/>
      <c r="WXO3" s="7"/>
      <c r="WXP3" s="7"/>
      <c r="WXQ3" s="7"/>
      <c r="WXR3" s="7"/>
      <c r="WXS3" s="7"/>
      <c r="WXT3" s="7"/>
      <c r="WXU3" s="7"/>
      <c r="WXV3" s="7"/>
      <c r="WXW3" s="7"/>
      <c r="WXX3" s="7"/>
      <c r="WXY3" s="7"/>
      <c r="WXZ3" s="7"/>
      <c r="WYA3" s="7"/>
      <c r="WYB3" s="7"/>
      <c r="WYC3" s="7"/>
      <c r="WYD3" s="7"/>
      <c r="WYE3" s="7"/>
      <c r="WYF3" s="7"/>
      <c r="WYG3" s="7"/>
      <c r="WYH3" s="7"/>
      <c r="WYI3" s="7"/>
      <c r="WYJ3" s="7"/>
      <c r="WYK3" s="7"/>
      <c r="WYL3" s="7"/>
      <c r="WYM3" s="7"/>
      <c r="WYN3" s="7"/>
      <c r="WYO3" s="7"/>
      <c r="WYP3" s="7"/>
      <c r="WYQ3" s="7"/>
      <c r="WYR3" s="7"/>
      <c r="WYS3" s="7"/>
      <c r="WYT3" s="7"/>
      <c r="WYU3" s="7"/>
      <c r="WYV3" s="7"/>
      <c r="WYW3" s="7"/>
      <c r="WYX3" s="7"/>
      <c r="WYY3" s="7"/>
      <c r="WYZ3" s="7"/>
      <c r="WZA3" s="7"/>
      <c r="WZB3" s="7"/>
      <c r="WZC3" s="7"/>
      <c r="WZD3" s="7"/>
      <c r="WZE3" s="7"/>
      <c r="WZF3" s="7"/>
      <c r="WZG3" s="7"/>
      <c r="WZH3" s="7"/>
      <c r="WZI3" s="7"/>
      <c r="WZJ3" s="7"/>
      <c r="WZK3" s="7"/>
      <c r="WZL3" s="7"/>
      <c r="WZM3" s="7"/>
      <c r="WZN3" s="7"/>
      <c r="WZO3" s="7"/>
      <c r="WZP3" s="7"/>
      <c r="WZQ3" s="7"/>
      <c r="WZR3" s="7"/>
      <c r="WZS3" s="7"/>
      <c r="WZT3" s="7"/>
      <c r="WZU3" s="7"/>
      <c r="WZV3" s="7"/>
      <c r="WZW3" s="7"/>
      <c r="WZX3" s="7"/>
      <c r="WZY3" s="7"/>
      <c r="WZZ3" s="7"/>
      <c r="XAA3" s="7"/>
      <c r="XAB3" s="7"/>
      <c r="XAC3" s="7"/>
      <c r="XAD3" s="7"/>
      <c r="XAE3" s="7"/>
      <c r="XAF3" s="7"/>
      <c r="XAG3" s="7"/>
      <c r="XAH3" s="7"/>
      <c r="XAI3" s="7"/>
      <c r="XAJ3" s="7"/>
      <c r="XAK3" s="7"/>
      <c r="XAL3" s="7"/>
      <c r="XAM3" s="7"/>
      <c r="XAN3" s="7"/>
      <c r="XAO3" s="7"/>
      <c r="XAP3" s="7"/>
      <c r="XAQ3" s="7"/>
      <c r="XAR3" s="7"/>
      <c r="XAS3" s="7"/>
      <c r="XAT3" s="7"/>
      <c r="XAU3" s="7"/>
      <c r="XAV3" s="7"/>
      <c r="XAW3" s="7"/>
      <c r="XAX3" s="7"/>
      <c r="XAY3" s="7"/>
      <c r="XAZ3" s="7"/>
      <c r="XBA3" s="7"/>
      <c r="XBB3" s="7"/>
      <c r="XBC3" s="7"/>
      <c r="XBD3" s="7"/>
      <c r="XBE3" s="7"/>
      <c r="XBF3" s="7"/>
      <c r="XBG3" s="7"/>
      <c r="XBH3" s="7"/>
      <c r="XBI3" s="7"/>
      <c r="XBJ3" s="7"/>
      <c r="XBK3" s="7"/>
      <c r="XBL3" s="7"/>
      <c r="XBM3" s="7"/>
      <c r="XBN3" s="7"/>
      <c r="XBO3" s="7"/>
      <c r="XBP3" s="7"/>
      <c r="XBQ3" s="7"/>
      <c r="XBR3" s="7"/>
      <c r="XBS3" s="7"/>
      <c r="XBT3" s="7"/>
      <c r="XBU3" s="7"/>
      <c r="XBV3" s="7"/>
      <c r="XBW3" s="7"/>
      <c r="XBX3" s="7"/>
      <c r="XBY3" s="7"/>
      <c r="XBZ3" s="7"/>
      <c r="XCA3" s="7"/>
      <c r="XCB3" s="7"/>
      <c r="XCC3" s="7"/>
      <c r="XCD3" s="7"/>
      <c r="XCE3" s="7"/>
      <c r="XCF3" s="7"/>
      <c r="XCG3" s="7"/>
      <c r="XCH3" s="7"/>
      <c r="XCI3" s="7"/>
      <c r="XCJ3" s="7"/>
      <c r="XCK3" s="7"/>
      <c r="XCL3" s="7"/>
      <c r="XCM3" s="7"/>
      <c r="XCN3" s="7"/>
      <c r="XCO3" s="7"/>
      <c r="XCP3" s="7"/>
      <c r="XCQ3" s="7"/>
      <c r="XCR3" s="7"/>
      <c r="XCS3" s="7"/>
      <c r="XCT3" s="7"/>
      <c r="XCU3" s="7"/>
      <c r="XCV3" s="7"/>
      <c r="XCW3" s="7"/>
      <c r="XCX3" s="7"/>
      <c r="XCY3" s="7"/>
      <c r="XCZ3" s="7"/>
      <c r="XDA3" s="7"/>
      <c r="XDB3" s="7"/>
      <c r="XDC3" s="7"/>
      <c r="XDD3" s="7"/>
      <c r="XDE3" s="7"/>
      <c r="XDF3" s="7"/>
      <c r="XDG3" s="7"/>
      <c r="XDH3" s="7"/>
      <c r="XDI3" s="7"/>
      <c r="XDJ3" s="7"/>
      <c r="XDK3" s="7"/>
      <c r="XDL3" s="7"/>
      <c r="XDM3" s="7"/>
      <c r="XDN3" s="7"/>
      <c r="XDO3" s="7"/>
      <c r="XDP3" s="7"/>
      <c r="XDQ3" s="7"/>
      <c r="XDR3" s="7"/>
      <c r="XDS3" s="7"/>
      <c r="XDT3" s="7"/>
      <c r="XDU3" s="7"/>
      <c r="XDV3" s="7"/>
      <c r="XDW3" s="7"/>
      <c r="XDX3" s="7"/>
      <c r="XDY3" s="7"/>
      <c r="XDZ3" s="7"/>
      <c r="XEA3" s="7"/>
      <c r="XEB3" s="7"/>
      <c r="XEC3" s="7"/>
      <c r="XED3" s="7"/>
      <c r="XEE3" s="7"/>
      <c r="XEF3" s="7"/>
      <c r="XEG3" s="7"/>
      <c r="XEH3" s="7"/>
      <c r="XEI3" s="7"/>
      <c r="XEJ3" s="7"/>
      <c r="XEK3" s="7"/>
      <c r="XEL3" s="7"/>
      <c r="XEM3" s="7"/>
      <c r="XEN3" s="7"/>
      <c r="XEO3" s="7"/>
      <c r="XEP3" s="7"/>
      <c r="XEQ3" s="7"/>
      <c r="XER3" s="7"/>
      <c r="XES3" s="7"/>
      <c r="XET3" s="7"/>
      <c r="XEU3" s="7"/>
      <c r="XEV3" s="7"/>
      <c r="XEW3" s="7"/>
      <c r="XEX3" s="7"/>
      <c r="XEY3" s="7"/>
      <c r="XEZ3" s="7"/>
      <c r="XFA3" s="7"/>
      <c r="XFB3" s="7"/>
      <c r="XFC3" s="7"/>
      <c r="XFD3" s="7"/>
    </row>
    <row r="4" customHeight="1" spans="1:2">
      <c r="A4" s="363" t="s">
        <v>4</v>
      </c>
      <c r="B4" s="364" t="s">
        <v>5</v>
      </c>
    </row>
    <row r="5" customHeight="1" spans="1:2">
      <c r="A5" s="71" t="s">
        <v>35</v>
      </c>
      <c r="B5" s="365"/>
    </row>
    <row r="6" s="355" customFormat="1" ht="20.65" customHeight="1" spans="1:2">
      <c r="A6" s="366" t="s">
        <v>120</v>
      </c>
      <c r="B6" s="367">
        <f>B7+B19+B28+B39+B50+B61+B72+B80+B89+B102+B111+B122+B134+B141+B149+B155+B162+B169+B176+B183+B190+B198+B204+B210+B217+B232</f>
        <v>35501</v>
      </c>
    </row>
    <row r="7" s="355" customFormat="1" ht="20.65" customHeight="1" spans="1:2">
      <c r="A7" s="366" t="s">
        <v>121</v>
      </c>
      <c r="B7" s="367">
        <v>7</v>
      </c>
    </row>
    <row r="8" s="355" customFormat="1" ht="20.65" customHeight="1" spans="1:2">
      <c r="A8" s="366" t="s">
        <v>122</v>
      </c>
      <c r="B8" s="367">
        <v>2</v>
      </c>
    </row>
    <row r="9" s="355" customFormat="1" ht="20.65" customHeight="1" spans="1:2">
      <c r="A9" s="366" t="s">
        <v>123</v>
      </c>
      <c r="B9" s="367">
        <v>4</v>
      </c>
    </row>
    <row r="10" s="355" customFormat="1" ht="20.65" customHeight="1" spans="1:2">
      <c r="A10" s="366" t="s">
        <v>124</v>
      </c>
      <c r="B10" s="368"/>
    </row>
    <row r="11" s="355" customFormat="1" ht="20.65" customHeight="1" spans="1:2">
      <c r="A11" s="366" t="s">
        <v>125</v>
      </c>
      <c r="B11" s="368"/>
    </row>
    <row r="12" s="355" customFormat="1" ht="20.65" customHeight="1" spans="1:2">
      <c r="A12" s="366" t="s">
        <v>126</v>
      </c>
      <c r="B12" s="368"/>
    </row>
    <row r="13" s="355" customFormat="1" ht="20.65" customHeight="1" spans="1:2">
      <c r="A13" s="366" t="s">
        <v>127</v>
      </c>
      <c r="B13" s="368"/>
    </row>
    <row r="14" s="355" customFormat="1" ht="20.65" customHeight="1" spans="1:2">
      <c r="A14" s="366" t="s">
        <v>128</v>
      </c>
      <c r="B14" s="368"/>
    </row>
    <row r="15" s="355" customFormat="1" ht="20.65" customHeight="1" spans="1:2">
      <c r="A15" s="366" t="s">
        <v>129</v>
      </c>
      <c r="B15" s="368"/>
    </row>
    <row r="16" s="355" customFormat="1" ht="20.65" customHeight="1" spans="1:2">
      <c r="A16" s="366" t="s">
        <v>130</v>
      </c>
      <c r="B16" s="368"/>
    </row>
    <row r="17" s="355" customFormat="1" ht="20.65" customHeight="1" spans="1:2">
      <c r="A17" s="366" t="s">
        <v>131</v>
      </c>
      <c r="B17" s="367">
        <v>1</v>
      </c>
    </row>
    <row r="18" s="355" customFormat="1" ht="20.65" customHeight="1" spans="1:2">
      <c r="A18" s="366" t="s">
        <v>132</v>
      </c>
      <c r="B18" s="367"/>
    </row>
    <row r="19" s="355" customFormat="1" ht="20.65" customHeight="1" spans="1:2">
      <c r="A19" s="366" t="s">
        <v>133</v>
      </c>
      <c r="B19" s="367">
        <v>0</v>
      </c>
    </row>
    <row r="20" s="355" customFormat="1" ht="20.65" customHeight="1" spans="1:2">
      <c r="A20" s="366" t="s">
        <v>122</v>
      </c>
      <c r="B20" s="368"/>
    </row>
    <row r="21" s="355" customFormat="1" ht="20.65" customHeight="1" spans="1:2">
      <c r="A21" s="366" t="s">
        <v>123</v>
      </c>
      <c r="B21" s="368"/>
    </row>
    <row r="22" s="355" customFormat="1" ht="20.65" customHeight="1" spans="1:2">
      <c r="A22" s="366" t="s">
        <v>124</v>
      </c>
      <c r="B22" s="368"/>
    </row>
    <row r="23" s="355" customFormat="1" ht="20.65" customHeight="1" spans="1:2">
      <c r="A23" s="366" t="s">
        <v>134</v>
      </c>
      <c r="B23" s="368"/>
    </row>
    <row r="24" s="355" customFormat="1" ht="20.65" customHeight="1" spans="1:2">
      <c r="A24" s="366" t="s">
        <v>135</v>
      </c>
      <c r="B24" s="368"/>
    </row>
    <row r="25" s="355" customFormat="1" ht="20.65" customHeight="1" spans="1:2">
      <c r="A25" s="366" t="s">
        <v>136</v>
      </c>
      <c r="B25" s="368"/>
    </row>
    <row r="26" s="355" customFormat="1" ht="20.65" customHeight="1" spans="1:2">
      <c r="A26" s="366" t="s">
        <v>131</v>
      </c>
      <c r="B26" s="368"/>
    </row>
    <row r="27" s="355" customFormat="1" ht="20.65" customHeight="1" spans="1:2">
      <c r="A27" s="366" t="s">
        <v>137</v>
      </c>
      <c r="B27" s="368"/>
    </row>
    <row r="28" s="355" customFormat="1" ht="20.65" customHeight="1" spans="1:2">
      <c r="A28" s="366" t="s">
        <v>138</v>
      </c>
      <c r="B28" s="367">
        <v>9767</v>
      </c>
    </row>
    <row r="29" s="355" customFormat="1" ht="20.65" customHeight="1" spans="1:2">
      <c r="A29" s="366" t="s">
        <v>122</v>
      </c>
      <c r="B29" s="367">
        <v>3313</v>
      </c>
    </row>
    <row r="30" s="355" customFormat="1" ht="20.65" customHeight="1" spans="1:2">
      <c r="A30" s="366" t="s">
        <v>123</v>
      </c>
      <c r="B30" s="367">
        <v>3291</v>
      </c>
    </row>
    <row r="31" s="355" customFormat="1" ht="20.65" customHeight="1" spans="1:2">
      <c r="A31" s="366" t="s">
        <v>124</v>
      </c>
      <c r="B31" s="367">
        <v>980</v>
      </c>
    </row>
    <row r="32" s="355" customFormat="1" ht="20.65" customHeight="1" spans="1:2">
      <c r="A32" s="366" t="s">
        <v>139</v>
      </c>
      <c r="B32" s="368"/>
    </row>
    <row r="33" s="355" customFormat="1" ht="20.65" customHeight="1" spans="1:2">
      <c r="A33" s="366" t="s">
        <v>140</v>
      </c>
      <c r="B33" s="368"/>
    </row>
    <row r="34" s="355" customFormat="1" ht="20.65" customHeight="1" spans="1:2">
      <c r="A34" s="366" t="s">
        <v>141</v>
      </c>
      <c r="B34" s="367">
        <v>575</v>
      </c>
    </row>
    <row r="35" s="355" customFormat="1" ht="20.65" customHeight="1" spans="1:2">
      <c r="A35" s="366" t="s">
        <v>142</v>
      </c>
      <c r="B35" s="367"/>
    </row>
    <row r="36" s="355" customFormat="1" ht="20.65" customHeight="1" spans="1:2">
      <c r="A36" s="366" t="s">
        <v>143</v>
      </c>
      <c r="B36" s="368"/>
    </row>
    <row r="37" s="355" customFormat="1" ht="20.65" customHeight="1" spans="1:2">
      <c r="A37" s="366" t="s">
        <v>131</v>
      </c>
      <c r="B37" s="367">
        <v>889</v>
      </c>
    </row>
    <row r="38" s="355" customFormat="1" ht="20.65" customHeight="1" spans="1:2">
      <c r="A38" s="366" t="s">
        <v>144</v>
      </c>
      <c r="B38" s="367">
        <v>719</v>
      </c>
    </row>
    <row r="39" s="355" customFormat="1" ht="20.65" customHeight="1" spans="1:2">
      <c r="A39" s="366" t="s">
        <v>145</v>
      </c>
      <c r="B39" s="367">
        <v>475</v>
      </c>
    </row>
    <row r="40" s="355" customFormat="1" ht="20.65" customHeight="1" spans="1:2">
      <c r="A40" s="366" t="s">
        <v>122</v>
      </c>
      <c r="B40" s="367">
        <v>114</v>
      </c>
    </row>
    <row r="41" s="355" customFormat="1" ht="20.65" customHeight="1" spans="1:2">
      <c r="A41" s="366" t="s">
        <v>123</v>
      </c>
      <c r="B41" s="368"/>
    </row>
    <row r="42" s="355" customFormat="1" ht="20.65" customHeight="1" spans="1:2">
      <c r="A42" s="366" t="s">
        <v>124</v>
      </c>
      <c r="B42" s="367"/>
    </row>
    <row r="43" s="355" customFormat="1" ht="20.65" customHeight="1" spans="1:2">
      <c r="A43" s="366" t="s">
        <v>146</v>
      </c>
      <c r="B43" s="368">
        <v>60</v>
      </c>
    </row>
    <row r="44" s="355" customFormat="1" ht="20.65" customHeight="1" spans="1:2">
      <c r="A44" s="366" t="s">
        <v>147</v>
      </c>
      <c r="B44" s="368"/>
    </row>
    <row r="45" s="355" customFormat="1" ht="20.65" customHeight="1" spans="1:2">
      <c r="A45" s="366" t="s">
        <v>148</v>
      </c>
      <c r="B45" s="368"/>
    </row>
    <row r="46" s="355" customFormat="1" ht="20.65" customHeight="1" spans="1:2">
      <c r="A46" s="366" t="s">
        <v>149</v>
      </c>
      <c r="B46" s="368"/>
    </row>
    <row r="47" s="355" customFormat="1" ht="20.65" customHeight="1" spans="1:2">
      <c r="A47" s="366" t="s">
        <v>150</v>
      </c>
      <c r="B47" s="368"/>
    </row>
    <row r="48" s="355" customFormat="1" ht="20.65" customHeight="1" spans="1:2">
      <c r="A48" s="366" t="s">
        <v>131</v>
      </c>
      <c r="B48" s="367">
        <v>102</v>
      </c>
    </row>
    <row r="49" s="355" customFormat="1" ht="20.65" customHeight="1" spans="1:2">
      <c r="A49" s="366" t="s">
        <v>151</v>
      </c>
      <c r="B49" s="367">
        <v>199</v>
      </c>
    </row>
    <row r="50" s="355" customFormat="1" ht="20.65" customHeight="1" spans="1:2">
      <c r="A50" s="366" t="s">
        <v>152</v>
      </c>
      <c r="B50" s="367">
        <v>98</v>
      </c>
    </row>
    <row r="51" s="355" customFormat="1" ht="20.65" customHeight="1" spans="1:2">
      <c r="A51" s="366" t="s">
        <v>122</v>
      </c>
      <c r="B51" s="368"/>
    </row>
    <row r="52" s="355" customFormat="1" ht="20.65" customHeight="1" spans="1:2">
      <c r="A52" s="366" t="s">
        <v>123</v>
      </c>
      <c r="B52" s="368"/>
    </row>
    <row r="53" s="355" customFormat="1" ht="20.65" customHeight="1" spans="1:2">
      <c r="A53" s="366" t="s">
        <v>124</v>
      </c>
      <c r="B53" s="368"/>
    </row>
    <row r="54" s="355" customFormat="1" ht="20.65" customHeight="1" spans="1:2">
      <c r="A54" s="366" t="s">
        <v>153</v>
      </c>
      <c r="B54" s="368"/>
    </row>
    <row r="55" s="355" customFormat="1" ht="20.65" customHeight="1" spans="1:2">
      <c r="A55" s="366" t="s">
        <v>154</v>
      </c>
      <c r="B55" s="367">
        <v>18</v>
      </c>
    </row>
    <row r="56" s="355" customFormat="1" ht="20.65" customHeight="1" spans="1:2">
      <c r="A56" s="366" t="s">
        <v>155</v>
      </c>
      <c r="B56" s="368"/>
    </row>
    <row r="57" s="355" customFormat="1" ht="20.65" customHeight="1" spans="1:2">
      <c r="A57" s="366" t="s">
        <v>156</v>
      </c>
      <c r="B57" s="367">
        <v>80</v>
      </c>
    </row>
    <row r="58" s="355" customFormat="1" ht="20.65" customHeight="1" spans="1:2">
      <c r="A58" s="366" t="s">
        <v>157</v>
      </c>
      <c r="B58" s="368"/>
    </row>
    <row r="59" s="355" customFormat="1" ht="20.65" customHeight="1" spans="1:2">
      <c r="A59" s="366" t="s">
        <v>131</v>
      </c>
      <c r="B59" s="368"/>
    </row>
    <row r="60" s="355" customFormat="1" ht="20.65" customHeight="1" spans="1:2">
      <c r="A60" s="366" t="s">
        <v>158</v>
      </c>
      <c r="B60" s="368"/>
    </row>
    <row r="61" s="355" customFormat="1" ht="20.65" customHeight="1" spans="1:2">
      <c r="A61" s="366" t="s">
        <v>159</v>
      </c>
      <c r="B61" s="367">
        <v>714</v>
      </c>
    </row>
    <row r="62" s="355" customFormat="1" ht="20.65" customHeight="1" spans="1:2">
      <c r="A62" s="366" t="s">
        <v>122</v>
      </c>
      <c r="B62" s="367">
        <v>170</v>
      </c>
    </row>
    <row r="63" s="355" customFormat="1" ht="20.65" customHeight="1" spans="1:2">
      <c r="A63" s="366" t="s">
        <v>123</v>
      </c>
      <c r="B63" s="367">
        <v>65</v>
      </c>
    </row>
    <row r="64" s="355" customFormat="1" ht="20.65" customHeight="1" spans="1:2">
      <c r="A64" s="366" t="s">
        <v>124</v>
      </c>
      <c r="B64" s="368"/>
    </row>
    <row r="65" s="355" customFormat="1" ht="20.65" customHeight="1" spans="1:2">
      <c r="A65" s="366" t="s">
        <v>160</v>
      </c>
      <c r="B65" s="368"/>
    </row>
    <row r="66" s="355" customFormat="1" ht="20.65" customHeight="1" spans="1:2">
      <c r="A66" s="366" t="s">
        <v>161</v>
      </c>
      <c r="B66" s="368"/>
    </row>
    <row r="67" s="355" customFormat="1" ht="20.65" customHeight="1" spans="1:2">
      <c r="A67" s="366" t="s">
        <v>162</v>
      </c>
      <c r="B67" s="367">
        <v>8</v>
      </c>
    </row>
    <row r="68" s="355" customFormat="1" ht="20.65" customHeight="1" spans="1:2">
      <c r="A68" s="366" t="s">
        <v>163</v>
      </c>
      <c r="B68" s="367">
        <v>46</v>
      </c>
    </row>
    <row r="69" s="355" customFormat="1" ht="20.65" customHeight="1" spans="1:2">
      <c r="A69" s="366" t="s">
        <v>164</v>
      </c>
      <c r="B69" s="367">
        <v>317</v>
      </c>
    </row>
    <row r="70" s="355" customFormat="1" ht="20.65" customHeight="1" spans="1:2">
      <c r="A70" s="366" t="s">
        <v>131</v>
      </c>
      <c r="B70" s="367">
        <v>108</v>
      </c>
    </row>
    <row r="71" s="355" customFormat="1" ht="20.65" customHeight="1" spans="1:2">
      <c r="A71" s="366" t="s">
        <v>165</v>
      </c>
      <c r="B71" s="367"/>
    </row>
    <row r="72" s="355" customFormat="1" ht="20.65" customHeight="1" spans="1:2">
      <c r="A72" s="366" t="s">
        <v>166</v>
      </c>
      <c r="B72" s="367">
        <v>200</v>
      </c>
    </row>
    <row r="73" s="355" customFormat="1" ht="20.65" customHeight="1" spans="1:2">
      <c r="A73" s="366" t="s">
        <v>122</v>
      </c>
      <c r="B73" s="368"/>
    </row>
    <row r="74" s="355" customFormat="1" ht="20.65" customHeight="1" spans="1:2">
      <c r="A74" s="366" t="s">
        <v>123</v>
      </c>
      <c r="B74" s="367">
        <v>180</v>
      </c>
    </row>
    <row r="75" s="355" customFormat="1" ht="20.65" customHeight="1" spans="1:2">
      <c r="A75" s="366" t="s">
        <v>124</v>
      </c>
      <c r="B75" s="368"/>
    </row>
    <row r="76" s="355" customFormat="1" ht="20.65" customHeight="1" spans="1:2">
      <c r="A76" s="366" t="s">
        <v>163</v>
      </c>
      <c r="B76" s="368"/>
    </row>
    <row r="77" s="355" customFormat="1" ht="20.65" customHeight="1" spans="1:2">
      <c r="A77" s="366" t="s">
        <v>167</v>
      </c>
      <c r="B77" s="368"/>
    </row>
    <row r="78" s="355" customFormat="1" ht="20.65" customHeight="1" spans="1:2">
      <c r="A78" s="366" t="s">
        <v>131</v>
      </c>
      <c r="B78" s="368"/>
    </row>
    <row r="79" s="355" customFormat="1" ht="20.65" customHeight="1" spans="1:2">
      <c r="A79" s="366" t="s">
        <v>168</v>
      </c>
      <c r="B79" s="368">
        <v>20</v>
      </c>
    </row>
    <row r="80" s="355" customFormat="1" ht="20.65" customHeight="1" spans="1:2">
      <c r="A80" s="366" t="s">
        <v>169</v>
      </c>
      <c r="B80" s="367">
        <v>252</v>
      </c>
    </row>
    <row r="81" s="355" customFormat="1" ht="20.65" customHeight="1" spans="1:2">
      <c r="A81" s="366" t="s">
        <v>122</v>
      </c>
      <c r="B81" s="368"/>
    </row>
    <row r="82" s="355" customFormat="1" ht="20.65" customHeight="1" spans="1:2">
      <c r="A82" s="366" t="s">
        <v>123</v>
      </c>
      <c r="B82" s="367"/>
    </row>
    <row r="83" s="355" customFormat="1" ht="20.65" customHeight="1" spans="1:2">
      <c r="A83" s="366" t="s">
        <v>124</v>
      </c>
      <c r="B83" s="368"/>
    </row>
    <row r="84" s="355" customFormat="1" ht="20.65" customHeight="1" spans="1:2">
      <c r="A84" s="366" t="s">
        <v>170</v>
      </c>
      <c r="B84" s="367">
        <v>195</v>
      </c>
    </row>
    <row r="85" s="355" customFormat="1" ht="20.65" customHeight="1" spans="1:2">
      <c r="A85" s="366" t="s">
        <v>171</v>
      </c>
      <c r="B85" s="368"/>
    </row>
    <row r="86" s="355" customFormat="1" ht="20.65" customHeight="1" spans="1:2">
      <c r="A86" s="366" t="s">
        <v>163</v>
      </c>
      <c r="B86" s="368"/>
    </row>
    <row r="87" s="355" customFormat="1" ht="20.65" customHeight="1" spans="1:2">
      <c r="A87" s="366" t="s">
        <v>131</v>
      </c>
      <c r="B87" s="367">
        <v>57</v>
      </c>
    </row>
    <row r="88" s="355" customFormat="1" ht="20.65" customHeight="1" spans="1:2">
      <c r="A88" s="366" t="s">
        <v>172</v>
      </c>
      <c r="B88" s="368"/>
    </row>
    <row r="89" s="355" customFormat="1" ht="20.65" customHeight="1" spans="1:2">
      <c r="A89" s="366" t="s">
        <v>173</v>
      </c>
      <c r="B89" s="367"/>
    </row>
    <row r="90" s="355" customFormat="1" ht="20.65" customHeight="1" spans="1:2">
      <c r="A90" s="366" t="s">
        <v>122</v>
      </c>
      <c r="B90" s="368"/>
    </row>
    <row r="91" s="355" customFormat="1" ht="20.65" customHeight="1" spans="1:2">
      <c r="A91" s="366" t="s">
        <v>123</v>
      </c>
      <c r="B91" s="368"/>
    </row>
    <row r="92" s="355" customFormat="1" ht="20.65" customHeight="1" spans="1:2">
      <c r="A92" s="366" t="s">
        <v>124</v>
      </c>
      <c r="B92" s="368"/>
    </row>
    <row r="93" s="355" customFormat="1" ht="20.65" customHeight="1" spans="1:2">
      <c r="A93" s="366" t="s">
        <v>174</v>
      </c>
      <c r="B93" s="368"/>
    </row>
    <row r="94" s="355" customFormat="1" ht="20.65" customHeight="1" spans="1:2">
      <c r="A94" s="366" t="s">
        <v>175</v>
      </c>
      <c r="B94" s="368"/>
    </row>
    <row r="95" s="355" customFormat="1" ht="20.65" customHeight="1" spans="1:2">
      <c r="A95" s="366" t="s">
        <v>163</v>
      </c>
      <c r="B95" s="368"/>
    </row>
    <row r="96" s="355" customFormat="1" ht="20.65" customHeight="1" spans="1:2">
      <c r="A96" s="366" t="s">
        <v>176</v>
      </c>
      <c r="B96" s="368"/>
    </row>
    <row r="97" s="355" customFormat="1" ht="20.65" customHeight="1" spans="1:2">
      <c r="A97" s="366" t="s">
        <v>177</v>
      </c>
      <c r="B97" s="368"/>
    </row>
    <row r="98" s="355" customFormat="1" ht="20.65" customHeight="1" spans="1:2">
      <c r="A98" s="366" t="s">
        <v>178</v>
      </c>
      <c r="B98" s="368"/>
    </row>
    <row r="99" s="355" customFormat="1" ht="20.65" customHeight="1" spans="1:2">
      <c r="A99" s="366" t="s">
        <v>179</v>
      </c>
      <c r="B99" s="368"/>
    </row>
    <row r="100" s="355" customFormat="1" ht="20.65" customHeight="1" spans="1:2">
      <c r="A100" s="366" t="s">
        <v>131</v>
      </c>
      <c r="B100" s="368"/>
    </row>
    <row r="101" s="355" customFormat="1" ht="20.65" customHeight="1" spans="1:2">
      <c r="A101" s="366" t="s">
        <v>180</v>
      </c>
      <c r="B101" s="367"/>
    </row>
    <row r="102" s="355" customFormat="1" ht="20.65" customHeight="1" spans="1:2">
      <c r="A102" s="366" t="s">
        <v>181</v>
      </c>
      <c r="B102" s="367">
        <v>99</v>
      </c>
    </row>
    <row r="103" s="355" customFormat="1" ht="20.65" customHeight="1" spans="1:2">
      <c r="A103" s="366" t="s">
        <v>122</v>
      </c>
      <c r="B103" s="367"/>
    </row>
    <row r="104" s="355" customFormat="1" ht="20.65" customHeight="1" spans="1:2">
      <c r="A104" s="366" t="s">
        <v>123</v>
      </c>
      <c r="B104" s="367">
        <v>26</v>
      </c>
    </row>
    <row r="105" s="355" customFormat="1" ht="20.65" customHeight="1" spans="1:2">
      <c r="A105" s="366" t="s">
        <v>124</v>
      </c>
      <c r="B105" s="368"/>
    </row>
    <row r="106" s="355" customFormat="1" ht="20.65" customHeight="1" spans="1:2">
      <c r="A106" s="366" t="s">
        <v>182</v>
      </c>
      <c r="B106" s="368"/>
    </row>
    <row r="107" s="355" customFormat="1" ht="20.65" customHeight="1" spans="1:2">
      <c r="A107" s="366" t="s">
        <v>183</v>
      </c>
      <c r="B107" s="368"/>
    </row>
    <row r="108" s="355" customFormat="1" ht="20.65" customHeight="1" spans="1:2">
      <c r="A108" s="366" t="s">
        <v>184</v>
      </c>
      <c r="B108" s="368"/>
    </row>
    <row r="109" s="355" customFormat="1" ht="20.65" customHeight="1" spans="1:2">
      <c r="A109" s="366" t="s">
        <v>131</v>
      </c>
      <c r="B109" s="368">
        <v>5</v>
      </c>
    </row>
    <row r="110" s="355" customFormat="1" ht="20.65" customHeight="1" spans="1:2">
      <c r="A110" s="366" t="s">
        <v>185</v>
      </c>
      <c r="B110" s="367">
        <v>68</v>
      </c>
    </row>
    <row r="111" s="355" customFormat="1" ht="20.65" customHeight="1" spans="1:2">
      <c r="A111" s="366" t="s">
        <v>186</v>
      </c>
      <c r="B111" s="367">
        <v>22459</v>
      </c>
    </row>
    <row r="112" s="355" customFormat="1" ht="20.65" customHeight="1" spans="1:2">
      <c r="A112" s="366" t="s">
        <v>122</v>
      </c>
      <c r="B112" s="368">
        <v>30</v>
      </c>
    </row>
    <row r="113" s="355" customFormat="1" ht="20.65" customHeight="1" spans="1:2">
      <c r="A113" s="366" t="s">
        <v>123</v>
      </c>
      <c r="B113" s="368">
        <v>15</v>
      </c>
    </row>
    <row r="114" s="355" customFormat="1" ht="20.65" customHeight="1" spans="1:2">
      <c r="A114" s="366" t="s">
        <v>124</v>
      </c>
      <c r="B114" s="368"/>
    </row>
    <row r="115" s="355" customFormat="1" ht="20.65" customHeight="1" spans="1:2">
      <c r="A115" s="366" t="s">
        <v>187</v>
      </c>
      <c r="B115" s="368"/>
    </row>
    <row r="116" s="355" customFormat="1" ht="20.65" customHeight="1" spans="1:2">
      <c r="A116" s="366" t="s">
        <v>188</v>
      </c>
      <c r="B116" s="368"/>
    </row>
    <row r="117" s="355" customFormat="1" ht="20.65" customHeight="1" spans="1:2">
      <c r="A117" s="366" t="s">
        <v>189</v>
      </c>
      <c r="B117" s="368"/>
    </row>
    <row r="118" s="355" customFormat="1" ht="20.65" customHeight="1" spans="1:2">
      <c r="A118" s="366" t="s">
        <v>190</v>
      </c>
      <c r="B118" s="368"/>
    </row>
    <row r="119" s="355" customFormat="1" ht="20.65" customHeight="1" spans="1:2">
      <c r="A119" s="366" t="s">
        <v>191</v>
      </c>
      <c r="B119" s="367">
        <f>22751-349</f>
        <v>22402</v>
      </c>
    </row>
    <row r="120" s="355" customFormat="1" ht="20.65" customHeight="1" spans="1:2">
      <c r="A120" s="366" t="s">
        <v>131</v>
      </c>
      <c r="B120" s="367">
        <v>12</v>
      </c>
    </row>
    <row r="121" s="355" customFormat="1" ht="20.65" customHeight="1" spans="1:2">
      <c r="A121" s="366" t="s">
        <v>192</v>
      </c>
      <c r="B121" s="367"/>
    </row>
    <row r="122" s="355" customFormat="1" ht="20.65" customHeight="1" spans="1:2">
      <c r="A122" s="366" t="s">
        <v>193</v>
      </c>
      <c r="B122" s="367">
        <v>0</v>
      </c>
    </row>
    <row r="123" s="355" customFormat="1" ht="20.65" customHeight="1" spans="1:2">
      <c r="A123" s="366" t="s">
        <v>122</v>
      </c>
      <c r="B123" s="368"/>
    </row>
    <row r="124" s="355" customFormat="1" ht="20.65" customHeight="1" spans="1:2">
      <c r="A124" s="366" t="s">
        <v>123</v>
      </c>
      <c r="B124" s="368"/>
    </row>
    <row r="125" s="355" customFormat="1" ht="20.65" customHeight="1" spans="1:2">
      <c r="A125" s="366" t="s">
        <v>124</v>
      </c>
      <c r="B125" s="368"/>
    </row>
    <row r="126" s="355" customFormat="1" ht="20.65" customHeight="1" spans="1:2">
      <c r="A126" s="366" t="s">
        <v>194</v>
      </c>
      <c r="B126" s="368"/>
    </row>
    <row r="127" s="355" customFormat="1" ht="20.65" customHeight="1" spans="1:2">
      <c r="A127" s="366" t="s">
        <v>195</v>
      </c>
      <c r="B127" s="368"/>
    </row>
    <row r="128" s="355" customFormat="1" ht="20.65" customHeight="1" spans="1:2">
      <c r="A128" s="366" t="s">
        <v>196</v>
      </c>
      <c r="B128" s="368"/>
    </row>
    <row r="129" s="355" customFormat="1" ht="20.65" customHeight="1" spans="1:2">
      <c r="A129" s="366" t="s">
        <v>197</v>
      </c>
      <c r="B129" s="368"/>
    </row>
    <row r="130" s="355" customFormat="1" ht="20.65" customHeight="1" spans="1:2">
      <c r="A130" s="366" t="s">
        <v>198</v>
      </c>
      <c r="B130" s="368"/>
    </row>
    <row r="131" s="355" customFormat="1" ht="20.65" customHeight="1" spans="1:2">
      <c r="A131" s="366" t="s">
        <v>199</v>
      </c>
      <c r="B131" s="368"/>
    </row>
    <row r="132" s="355" customFormat="1" ht="20.65" customHeight="1" spans="1:2">
      <c r="A132" s="366" t="s">
        <v>131</v>
      </c>
      <c r="B132" s="368"/>
    </row>
    <row r="133" s="355" customFormat="1" ht="20.65" customHeight="1" spans="1:2">
      <c r="A133" s="366" t="s">
        <v>200</v>
      </c>
      <c r="B133" s="368"/>
    </row>
    <row r="134" s="355" customFormat="1" ht="20.65" customHeight="1" spans="1:2">
      <c r="A134" s="366" t="s">
        <v>201</v>
      </c>
      <c r="B134" s="367">
        <v>0</v>
      </c>
    </row>
    <row r="135" s="355" customFormat="1" ht="20.65" customHeight="1" spans="1:2">
      <c r="A135" s="366" t="s">
        <v>122</v>
      </c>
      <c r="B135" s="368"/>
    </row>
    <row r="136" s="355" customFormat="1" ht="20.65" customHeight="1" spans="1:2">
      <c r="A136" s="366" t="s">
        <v>123</v>
      </c>
      <c r="B136" s="368"/>
    </row>
    <row r="137" s="355" customFormat="1" ht="20.65" customHeight="1" spans="1:2">
      <c r="A137" s="366" t="s">
        <v>124</v>
      </c>
      <c r="B137" s="368"/>
    </row>
    <row r="138" s="355" customFormat="1" ht="20.65" customHeight="1" spans="1:2">
      <c r="A138" s="366" t="s">
        <v>202</v>
      </c>
      <c r="B138" s="368"/>
    </row>
    <row r="139" s="355" customFormat="1" ht="20.65" customHeight="1" spans="1:2">
      <c r="A139" s="366" t="s">
        <v>131</v>
      </c>
      <c r="B139" s="368"/>
    </row>
    <row r="140" s="355" customFormat="1" ht="20.65" customHeight="1" spans="1:2">
      <c r="A140" s="366" t="s">
        <v>203</v>
      </c>
      <c r="B140" s="368"/>
    </row>
    <row r="141" s="355" customFormat="1" ht="20.65" customHeight="1" spans="1:2">
      <c r="A141" s="366" t="s">
        <v>204</v>
      </c>
      <c r="B141" s="367">
        <v>0</v>
      </c>
    </row>
    <row r="142" s="355" customFormat="1" ht="20.65" customHeight="1" spans="1:2">
      <c r="A142" s="366" t="s">
        <v>122</v>
      </c>
      <c r="B142" s="368"/>
    </row>
    <row r="143" s="355" customFormat="1" ht="20.65" customHeight="1" spans="1:2">
      <c r="A143" s="366" t="s">
        <v>123</v>
      </c>
      <c r="B143" s="368"/>
    </row>
    <row r="144" s="355" customFormat="1" ht="20.65" customHeight="1" spans="1:2">
      <c r="A144" s="366" t="s">
        <v>124</v>
      </c>
      <c r="B144" s="368"/>
    </row>
    <row r="145" s="355" customFormat="1" ht="20.65" customHeight="1" spans="1:2">
      <c r="A145" s="366" t="s">
        <v>205</v>
      </c>
      <c r="B145" s="368"/>
    </row>
    <row r="146" s="355" customFormat="1" ht="20.65" customHeight="1" spans="1:2">
      <c r="A146" s="366" t="s">
        <v>206</v>
      </c>
      <c r="B146" s="368"/>
    </row>
    <row r="147" s="355" customFormat="1" ht="20.65" customHeight="1" spans="1:2">
      <c r="A147" s="366" t="s">
        <v>131</v>
      </c>
      <c r="B147" s="368"/>
    </row>
    <row r="148" s="355" customFormat="1" ht="20.65" customHeight="1" spans="1:2">
      <c r="A148" s="366" t="s">
        <v>207</v>
      </c>
      <c r="B148" s="368"/>
    </row>
    <row r="149" s="355" customFormat="1" ht="20.65" customHeight="1" spans="1:2">
      <c r="A149" s="366" t="s">
        <v>208</v>
      </c>
      <c r="B149" s="367">
        <v>0</v>
      </c>
    </row>
    <row r="150" s="355" customFormat="1" ht="20.65" customHeight="1" spans="1:2">
      <c r="A150" s="366" t="s">
        <v>122</v>
      </c>
      <c r="B150" s="368"/>
    </row>
    <row r="151" s="355" customFormat="1" ht="20.65" customHeight="1" spans="1:2">
      <c r="A151" s="366" t="s">
        <v>123</v>
      </c>
      <c r="B151" s="368"/>
    </row>
    <row r="152" s="355" customFormat="1" ht="20.65" customHeight="1" spans="1:2">
      <c r="A152" s="366" t="s">
        <v>124</v>
      </c>
      <c r="B152" s="368"/>
    </row>
    <row r="153" s="355" customFormat="1" ht="20.65" customHeight="1" spans="1:2">
      <c r="A153" s="366" t="s">
        <v>209</v>
      </c>
      <c r="B153" s="368"/>
    </row>
    <row r="154" s="355" customFormat="1" ht="20.65" customHeight="1" spans="1:2">
      <c r="A154" s="366" t="s">
        <v>210</v>
      </c>
      <c r="B154" s="368"/>
    </row>
    <row r="155" s="355" customFormat="1" ht="20.65" customHeight="1" spans="1:2">
      <c r="A155" s="366" t="s">
        <v>211</v>
      </c>
      <c r="B155" s="367">
        <v>0</v>
      </c>
    </row>
    <row r="156" s="355" customFormat="1" ht="20.65" customHeight="1" spans="1:2">
      <c r="A156" s="366" t="s">
        <v>122</v>
      </c>
      <c r="B156" s="368"/>
    </row>
    <row r="157" s="355" customFormat="1" ht="20.65" customHeight="1" spans="1:2">
      <c r="A157" s="366" t="s">
        <v>123</v>
      </c>
      <c r="B157" s="368"/>
    </row>
    <row r="158" s="355" customFormat="1" ht="20.65" customHeight="1" spans="1:2">
      <c r="A158" s="366" t="s">
        <v>124</v>
      </c>
      <c r="B158" s="368"/>
    </row>
    <row r="159" s="355" customFormat="1" ht="20.65" customHeight="1" spans="1:2">
      <c r="A159" s="366" t="s">
        <v>136</v>
      </c>
      <c r="B159" s="368"/>
    </row>
    <row r="160" s="355" customFormat="1" ht="20.65" customHeight="1" spans="1:2">
      <c r="A160" s="366" t="s">
        <v>131</v>
      </c>
      <c r="B160" s="368"/>
    </row>
    <row r="161" s="355" customFormat="1" ht="20.65" customHeight="1" spans="1:2">
      <c r="A161" s="366" t="s">
        <v>212</v>
      </c>
      <c r="B161" s="368"/>
    </row>
    <row r="162" s="355" customFormat="1" ht="20.65" customHeight="1" spans="1:2">
      <c r="A162" s="366" t="s">
        <v>213</v>
      </c>
      <c r="B162" s="367">
        <v>156</v>
      </c>
    </row>
    <row r="163" s="355" customFormat="1" ht="20.65" customHeight="1" spans="1:2">
      <c r="A163" s="366" t="s">
        <v>122</v>
      </c>
      <c r="B163" s="368"/>
    </row>
    <row r="164" s="355" customFormat="1" ht="20.65" customHeight="1" spans="1:2">
      <c r="A164" s="366" t="s">
        <v>123</v>
      </c>
      <c r="B164" s="368">
        <v>60</v>
      </c>
    </row>
    <row r="165" s="355" customFormat="1" ht="20.65" customHeight="1" spans="1:2">
      <c r="A165" s="366" t="s">
        <v>124</v>
      </c>
      <c r="B165" s="368"/>
    </row>
    <row r="166" s="355" customFormat="1" ht="20.65" customHeight="1" spans="1:2">
      <c r="A166" s="366" t="s">
        <v>214</v>
      </c>
      <c r="B166" s="367">
        <v>96</v>
      </c>
    </row>
    <row r="167" s="355" customFormat="1" ht="20.65" customHeight="1" spans="1:2">
      <c r="A167" s="366" t="s">
        <v>131</v>
      </c>
      <c r="B167" s="368"/>
    </row>
    <row r="168" s="355" customFormat="1" ht="20.65" customHeight="1" spans="1:2">
      <c r="A168" s="366" t="s">
        <v>215</v>
      </c>
      <c r="B168" s="367"/>
    </row>
    <row r="169" s="355" customFormat="1" ht="20.65" customHeight="1" spans="1:2">
      <c r="A169" s="366" t="s">
        <v>216</v>
      </c>
      <c r="B169" s="367"/>
    </row>
    <row r="170" s="355" customFormat="1" ht="20.65" customHeight="1" spans="1:2">
      <c r="A170" s="366" t="s">
        <v>122</v>
      </c>
      <c r="B170" s="367"/>
    </row>
    <row r="171" s="355" customFormat="1" ht="20.65" customHeight="1" spans="1:2">
      <c r="A171" s="366" t="s">
        <v>123</v>
      </c>
      <c r="B171" s="368"/>
    </row>
    <row r="172" s="355" customFormat="1" ht="20.65" customHeight="1" spans="1:2">
      <c r="A172" s="366" t="s">
        <v>124</v>
      </c>
      <c r="B172" s="368"/>
    </row>
    <row r="173" s="355" customFormat="1" ht="20.65" customHeight="1" spans="1:2">
      <c r="A173" s="366" t="s">
        <v>217</v>
      </c>
      <c r="B173" s="368"/>
    </row>
    <row r="174" s="355" customFormat="1" ht="20.65" customHeight="1" spans="1:2">
      <c r="A174" s="366" t="s">
        <v>131</v>
      </c>
      <c r="B174" s="367"/>
    </row>
    <row r="175" s="355" customFormat="1" ht="20.65" customHeight="1" spans="1:2">
      <c r="A175" s="366" t="s">
        <v>218</v>
      </c>
      <c r="B175" s="367"/>
    </row>
    <row r="176" s="355" customFormat="1" ht="20.65" customHeight="1" spans="1:2">
      <c r="A176" s="366" t="s">
        <v>219</v>
      </c>
      <c r="B176" s="367">
        <v>789</v>
      </c>
    </row>
    <row r="177" s="355" customFormat="1" ht="20.65" customHeight="1" spans="1:2">
      <c r="A177" s="366" t="s">
        <v>122</v>
      </c>
      <c r="B177" s="367">
        <v>153</v>
      </c>
    </row>
    <row r="178" s="355" customFormat="1" ht="20.65" customHeight="1" spans="1:2">
      <c r="A178" s="366" t="s">
        <v>123</v>
      </c>
      <c r="B178" s="367">
        <v>507</v>
      </c>
    </row>
    <row r="179" s="355" customFormat="1" ht="20.65" customHeight="1" spans="1:2">
      <c r="A179" s="366" t="s">
        <v>124</v>
      </c>
      <c r="B179" s="368"/>
    </row>
    <row r="180" s="355" customFormat="1" ht="20.65" customHeight="1" spans="1:2">
      <c r="A180" s="366" t="s">
        <v>220</v>
      </c>
      <c r="B180" s="368"/>
    </row>
    <row r="181" s="355" customFormat="1" ht="20.65" customHeight="1" spans="1:2">
      <c r="A181" s="366" t="s">
        <v>131</v>
      </c>
      <c r="B181" s="367">
        <v>74</v>
      </c>
    </row>
    <row r="182" s="355" customFormat="1" ht="20.65" customHeight="1" spans="1:2">
      <c r="A182" s="366" t="s">
        <v>221</v>
      </c>
      <c r="B182" s="367">
        <v>55</v>
      </c>
    </row>
    <row r="183" s="355" customFormat="1" ht="20.65" customHeight="1" spans="1:2">
      <c r="A183" s="366" t="s">
        <v>222</v>
      </c>
      <c r="B183" s="367">
        <v>135</v>
      </c>
    </row>
    <row r="184" s="355" customFormat="1" ht="20.65" customHeight="1" spans="1:2">
      <c r="A184" s="366" t="s">
        <v>122</v>
      </c>
      <c r="B184" s="368"/>
    </row>
    <row r="185" s="355" customFormat="1" ht="20.65" customHeight="1" spans="1:2">
      <c r="A185" s="366" t="s">
        <v>123</v>
      </c>
      <c r="B185" s="367">
        <v>125</v>
      </c>
    </row>
    <row r="186" s="355" customFormat="1" ht="20.65" customHeight="1" spans="1:2">
      <c r="A186" s="366" t="s">
        <v>124</v>
      </c>
      <c r="B186" s="368"/>
    </row>
    <row r="187" s="355" customFormat="1" ht="20.65" customHeight="1" spans="1:2">
      <c r="A187" s="366" t="s">
        <v>223</v>
      </c>
      <c r="B187" s="368"/>
    </row>
    <row r="188" s="355" customFormat="1" ht="20.65" customHeight="1" spans="1:2">
      <c r="A188" s="366" t="s">
        <v>131</v>
      </c>
      <c r="B188" s="368"/>
    </row>
    <row r="189" s="355" customFormat="1" ht="20.65" customHeight="1" spans="1:2">
      <c r="A189" s="366" t="s">
        <v>224</v>
      </c>
      <c r="B189" s="367">
        <v>10</v>
      </c>
    </row>
    <row r="190" s="355" customFormat="1" ht="20.65" customHeight="1" spans="1:2">
      <c r="A190" s="366" t="s">
        <v>225</v>
      </c>
      <c r="B190" s="367">
        <v>15</v>
      </c>
    </row>
    <row r="191" s="355" customFormat="1" ht="20.65" customHeight="1" spans="1:2">
      <c r="A191" s="366" t="s">
        <v>122</v>
      </c>
      <c r="B191" s="368"/>
    </row>
    <row r="192" s="355" customFormat="1" ht="20.65" customHeight="1" spans="1:2">
      <c r="A192" s="366" t="s">
        <v>123</v>
      </c>
      <c r="B192" s="368">
        <v>15</v>
      </c>
    </row>
    <row r="193" s="355" customFormat="1" ht="20.65" customHeight="1" spans="1:2">
      <c r="A193" s="366" t="s">
        <v>124</v>
      </c>
      <c r="B193" s="368"/>
    </row>
    <row r="194" s="355" customFormat="1" ht="20.65" customHeight="1" spans="1:2">
      <c r="A194" s="366" t="s">
        <v>226</v>
      </c>
      <c r="B194" s="368"/>
    </row>
    <row r="195" s="355" customFormat="1" ht="20.65" customHeight="1" spans="1:2">
      <c r="A195" s="366" t="s">
        <v>227</v>
      </c>
      <c r="B195" s="368"/>
    </row>
    <row r="196" s="355" customFormat="1" ht="20.65" customHeight="1" spans="1:2">
      <c r="A196" s="366" t="s">
        <v>131</v>
      </c>
      <c r="B196" s="368"/>
    </row>
    <row r="197" s="355" customFormat="1" ht="20.65" customHeight="1" spans="1:2">
      <c r="A197" s="366" t="s">
        <v>228</v>
      </c>
      <c r="B197" s="368"/>
    </row>
    <row r="198" s="355" customFormat="1" ht="20.65" customHeight="1" spans="1:2">
      <c r="A198" s="366" t="s">
        <v>229</v>
      </c>
      <c r="B198" s="367">
        <v>0</v>
      </c>
    </row>
    <row r="199" s="355" customFormat="1" ht="20.65" customHeight="1" spans="1:2">
      <c r="A199" s="366" t="s">
        <v>122</v>
      </c>
      <c r="B199" s="368"/>
    </row>
    <row r="200" s="355" customFormat="1" ht="20.65" customHeight="1" spans="1:2">
      <c r="A200" s="366" t="s">
        <v>123</v>
      </c>
      <c r="B200" s="368"/>
    </row>
    <row r="201" s="355" customFormat="1" ht="20.65" customHeight="1" spans="1:2">
      <c r="A201" s="366" t="s">
        <v>124</v>
      </c>
      <c r="B201" s="368"/>
    </row>
    <row r="202" s="355" customFormat="1" ht="20.65" customHeight="1" spans="1:2">
      <c r="A202" s="366" t="s">
        <v>131</v>
      </c>
      <c r="B202" s="368"/>
    </row>
    <row r="203" s="355" customFormat="1" ht="20.65" customHeight="1" spans="1:2">
      <c r="A203" s="366" t="s">
        <v>230</v>
      </c>
      <c r="B203" s="368"/>
    </row>
    <row r="204" s="355" customFormat="1" ht="20.65" customHeight="1" spans="1:2">
      <c r="A204" s="366" t="s">
        <v>231</v>
      </c>
      <c r="B204" s="367">
        <v>0</v>
      </c>
    </row>
    <row r="205" s="355" customFormat="1" ht="20.65" customHeight="1" spans="1:2">
      <c r="A205" s="366" t="s">
        <v>122</v>
      </c>
      <c r="B205" s="368"/>
    </row>
    <row r="206" s="355" customFormat="1" ht="20.65" customHeight="1" spans="1:2">
      <c r="A206" s="366" t="s">
        <v>123</v>
      </c>
      <c r="B206" s="368"/>
    </row>
    <row r="207" s="355" customFormat="1" ht="20.65" customHeight="1" spans="1:2">
      <c r="A207" s="366" t="s">
        <v>124</v>
      </c>
      <c r="B207" s="368"/>
    </row>
    <row r="208" s="355" customFormat="1" ht="20.65" customHeight="1" spans="1:2">
      <c r="A208" s="366" t="s">
        <v>131</v>
      </c>
      <c r="B208" s="368"/>
    </row>
    <row r="209" s="355" customFormat="1" ht="20.65" customHeight="1" spans="1:2">
      <c r="A209" s="366" t="s">
        <v>232</v>
      </c>
      <c r="B209" s="368"/>
    </row>
    <row r="210" s="355" customFormat="1" ht="20.65" customHeight="1" spans="1:2">
      <c r="A210" s="366" t="s">
        <v>233</v>
      </c>
      <c r="B210" s="367">
        <v>30</v>
      </c>
    </row>
    <row r="211" s="355" customFormat="1" ht="20.65" customHeight="1" spans="1:2">
      <c r="A211" s="366" t="s">
        <v>122</v>
      </c>
      <c r="B211" s="368"/>
    </row>
    <row r="212" s="355" customFormat="1" ht="20.65" customHeight="1" spans="1:2">
      <c r="A212" s="366" t="s">
        <v>123</v>
      </c>
      <c r="B212" s="367">
        <v>30</v>
      </c>
    </row>
    <row r="213" s="355" customFormat="1" ht="20.65" customHeight="1" spans="1:2">
      <c r="A213" s="366" t="s">
        <v>124</v>
      </c>
      <c r="B213" s="368"/>
    </row>
    <row r="214" s="355" customFormat="1" ht="20.65" customHeight="1" spans="1:2">
      <c r="A214" s="366" t="s">
        <v>234</v>
      </c>
      <c r="B214" s="368"/>
    </row>
    <row r="215" s="355" customFormat="1" ht="20.65" customHeight="1" spans="1:2">
      <c r="A215" s="366" t="s">
        <v>131</v>
      </c>
      <c r="B215" s="368"/>
    </row>
    <row r="216" s="355" customFormat="1" ht="20.65" customHeight="1" spans="1:2">
      <c r="A216" s="366" t="s">
        <v>235</v>
      </c>
      <c r="B216" s="368"/>
    </row>
    <row r="217" s="355" customFormat="1" ht="20.65" customHeight="1" spans="1:2">
      <c r="A217" s="366" t="s">
        <v>236</v>
      </c>
      <c r="B217" s="367">
        <v>305</v>
      </c>
    </row>
    <row r="218" s="355" customFormat="1" ht="20.65" customHeight="1" spans="1:2">
      <c r="A218" s="366" t="s">
        <v>122</v>
      </c>
      <c r="B218" s="367">
        <v>83</v>
      </c>
    </row>
    <row r="219" s="355" customFormat="1" ht="20.65" customHeight="1" spans="1:2">
      <c r="A219" s="366" t="s">
        <v>123</v>
      </c>
      <c r="B219" s="367">
        <v>144</v>
      </c>
    </row>
    <row r="220" s="355" customFormat="1" ht="20.65" customHeight="1" spans="1:2">
      <c r="A220" s="366" t="s">
        <v>124</v>
      </c>
      <c r="B220" s="368"/>
    </row>
    <row r="221" s="355" customFormat="1" ht="20.65" customHeight="1" spans="1:2">
      <c r="A221" s="366" t="s">
        <v>237</v>
      </c>
      <c r="B221" s="368">
        <v>15</v>
      </c>
    </row>
    <row r="222" s="355" customFormat="1" ht="20.65" customHeight="1" spans="1:2">
      <c r="A222" s="366" t="s">
        <v>238</v>
      </c>
      <c r="B222" s="368"/>
    </row>
    <row r="223" s="355" customFormat="1" ht="20.65" customHeight="1" spans="1:2">
      <c r="A223" s="366" t="s">
        <v>163</v>
      </c>
      <c r="B223" s="368"/>
    </row>
    <row r="224" s="355" customFormat="1" ht="20.65" customHeight="1" spans="1:2">
      <c r="A224" s="366" t="s">
        <v>239</v>
      </c>
      <c r="B224" s="368"/>
    </row>
    <row r="225" s="355" customFormat="1" ht="20.65" customHeight="1" spans="1:2">
      <c r="A225" s="366" t="s">
        <v>240</v>
      </c>
      <c r="B225" s="368"/>
    </row>
    <row r="226" s="355" customFormat="1" ht="20.65" customHeight="1" spans="1:2">
      <c r="A226" s="366" t="s">
        <v>241</v>
      </c>
      <c r="B226" s="368"/>
    </row>
    <row r="227" s="355" customFormat="1" ht="20.65" customHeight="1" spans="1:2">
      <c r="A227" s="366" t="s">
        <v>242</v>
      </c>
      <c r="B227" s="368"/>
    </row>
    <row r="228" s="355" customFormat="1" ht="20.65" customHeight="1" spans="1:2">
      <c r="A228" s="366" t="s">
        <v>243</v>
      </c>
      <c r="B228" s="368"/>
    </row>
    <row r="229" s="355" customFormat="1" ht="20.65" customHeight="1" spans="1:2">
      <c r="A229" s="366" t="s">
        <v>244</v>
      </c>
      <c r="B229" s="368"/>
    </row>
    <row r="230" s="355" customFormat="1" ht="20.65" customHeight="1" spans="1:2">
      <c r="A230" s="366" t="s">
        <v>131</v>
      </c>
      <c r="B230" s="367">
        <v>63</v>
      </c>
    </row>
    <row r="231" s="355" customFormat="1" ht="20.65" customHeight="1" spans="1:2">
      <c r="A231" s="366" t="s">
        <v>245</v>
      </c>
      <c r="B231" s="367"/>
    </row>
    <row r="232" s="355" customFormat="1" ht="20.65" customHeight="1" spans="1:2">
      <c r="A232" s="366" t="s">
        <v>246</v>
      </c>
      <c r="B232" s="367"/>
    </row>
    <row r="233" s="355" customFormat="1" ht="20.65" customHeight="1" spans="1:2">
      <c r="A233" s="366" t="s">
        <v>247</v>
      </c>
      <c r="B233" s="368"/>
    </row>
    <row r="234" s="355" customFormat="1" ht="20.65" customHeight="1" spans="1:2">
      <c r="A234" s="366" t="s">
        <v>248</v>
      </c>
      <c r="B234" s="367"/>
    </row>
    <row r="235" s="355" customFormat="1" ht="20.65" customHeight="1" spans="1:2">
      <c r="A235" s="366" t="s">
        <v>41</v>
      </c>
      <c r="B235" s="367">
        <v>0</v>
      </c>
    </row>
    <row r="236" s="355" customFormat="1" ht="20.65" customHeight="1" spans="1:2">
      <c r="A236" s="366" t="s">
        <v>249</v>
      </c>
      <c r="B236" s="368"/>
    </row>
    <row r="237" s="355" customFormat="1" ht="20.65" customHeight="1" spans="1:2">
      <c r="A237" s="366" t="s">
        <v>250</v>
      </c>
      <c r="B237" s="368"/>
    </row>
    <row r="238" s="355" customFormat="1" ht="20.65" customHeight="1" spans="1:2">
      <c r="A238" s="366" t="s">
        <v>251</v>
      </c>
      <c r="B238" s="368"/>
    </row>
    <row r="239" s="355" customFormat="1" ht="20.65" customHeight="1" spans="1:2">
      <c r="A239" s="366" t="s">
        <v>42</v>
      </c>
      <c r="B239" s="367">
        <v>0</v>
      </c>
    </row>
    <row r="240" s="355" customFormat="1" ht="20.65" customHeight="1" spans="1:2">
      <c r="A240" s="366" t="s">
        <v>252</v>
      </c>
      <c r="B240" s="367">
        <v>0</v>
      </c>
    </row>
    <row r="241" s="355" customFormat="1" ht="20.65" customHeight="1" spans="1:2">
      <c r="A241" s="366" t="s">
        <v>253</v>
      </c>
      <c r="B241" s="368"/>
    </row>
    <row r="242" s="355" customFormat="1" ht="20.65" customHeight="1" spans="1:2">
      <c r="A242" s="366" t="s">
        <v>254</v>
      </c>
      <c r="B242" s="368"/>
    </row>
    <row r="243" s="355" customFormat="1" ht="20.65" customHeight="1" spans="1:2">
      <c r="A243" s="366" t="s">
        <v>255</v>
      </c>
      <c r="B243" s="368"/>
    </row>
    <row r="244" s="355" customFormat="1" ht="20.65" customHeight="1" spans="1:2">
      <c r="A244" s="366" t="s">
        <v>256</v>
      </c>
      <c r="B244" s="368"/>
    </row>
    <row r="245" s="355" customFormat="1" ht="20.65" customHeight="1" spans="1:2">
      <c r="A245" s="366" t="s">
        <v>257</v>
      </c>
      <c r="B245" s="368"/>
    </row>
    <row r="246" s="355" customFormat="1" ht="20.65" customHeight="1" spans="1:2">
      <c r="A246" s="366" t="s">
        <v>258</v>
      </c>
      <c r="B246" s="368"/>
    </row>
    <row r="247" s="355" customFormat="1" ht="20.65" customHeight="1" spans="1:2">
      <c r="A247" s="366" t="s">
        <v>259</v>
      </c>
      <c r="B247" s="368"/>
    </row>
    <row r="248" s="355" customFormat="1" ht="20.65" customHeight="1" spans="1:2">
      <c r="A248" s="366" t="s">
        <v>260</v>
      </c>
      <c r="B248" s="368"/>
    </row>
    <row r="249" s="355" customFormat="1" ht="20.65" customHeight="1" spans="1:2">
      <c r="A249" s="366" t="s">
        <v>43</v>
      </c>
      <c r="B249" s="367">
        <f>B250+B253+B279+B288</f>
        <v>2340</v>
      </c>
    </row>
    <row r="250" s="355" customFormat="1" ht="20.65" customHeight="1" spans="1:2">
      <c r="A250" s="366" t="s">
        <v>261</v>
      </c>
      <c r="B250" s="367">
        <v>35</v>
      </c>
    </row>
    <row r="251" s="355" customFormat="1" ht="20.65" customHeight="1" spans="1:2">
      <c r="A251" s="366" t="s">
        <v>262</v>
      </c>
      <c r="B251" s="368"/>
    </row>
    <row r="252" s="355" customFormat="1" ht="20.65" customHeight="1" spans="1:2">
      <c r="A252" s="366" t="s">
        <v>263</v>
      </c>
      <c r="B252" s="367">
        <v>35</v>
      </c>
    </row>
    <row r="253" s="355" customFormat="1" ht="20.65" customHeight="1" spans="1:2">
      <c r="A253" s="366" t="s">
        <v>264</v>
      </c>
      <c r="B253" s="367">
        <v>2028</v>
      </c>
    </row>
    <row r="254" s="355" customFormat="1" ht="20.65" customHeight="1" spans="1:2">
      <c r="A254" s="366" t="s">
        <v>122</v>
      </c>
      <c r="B254" s="367">
        <v>1505</v>
      </c>
    </row>
    <row r="255" s="355" customFormat="1" ht="20.65" customHeight="1" spans="1:2">
      <c r="A255" s="366" t="s">
        <v>123</v>
      </c>
      <c r="B255" s="368">
        <v>371</v>
      </c>
    </row>
    <row r="256" s="355" customFormat="1" ht="20.65" customHeight="1" spans="1:2">
      <c r="A256" s="366" t="s">
        <v>124</v>
      </c>
      <c r="B256" s="368"/>
    </row>
    <row r="257" s="355" customFormat="1" ht="20.65" customHeight="1" spans="1:2">
      <c r="A257" s="366" t="s">
        <v>163</v>
      </c>
      <c r="B257" s="368">
        <v>152</v>
      </c>
    </row>
    <row r="258" s="355" customFormat="1" ht="20.65" customHeight="1" spans="1:2">
      <c r="A258" s="366" t="s">
        <v>265</v>
      </c>
      <c r="B258" s="367"/>
    </row>
    <row r="259" s="355" customFormat="1" ht="20.65" customHeight="1" spans="1:2">
      <c r="A259" s="366" t="s">
        <v>266</v>
      </c>
      <c r="B259" s="368"/>
    </row>
    <row r="260" s="355" customFormat="1" ht="20.65" customHeight="1" spans="1:2">
      <c r="A260" s="366" t="s">
        <v>267</v>
      </c>
      <c r="B260" s="367"/>
    </row>
    <row r="261" s="355" customFormat="1" ht="20.65" customHeight="1" spans="1:2">
      <c r="A261" s="366" t="s">
        <v>268</v>
      </c>
      <c r="B261" s="368"/>
    </row>
    <row r="262" s="355" customFormat="1" ht="20.65" customHeight="1" spans="1:2">
      <c r="A262" s="366" t="s">
        <v>131</v>
      </c>
      <c r="B262" s="368"/>
    </row>
    <row r="263" s="355" customFormat="1" ht="20.65" customHeight="1" spans="1:2">
      <c r="A263" s="366" t="s">
        <v>269</v>
      </c>
      <c r="B263" s="367"/>
    </row>
    <row r="264" s="355" customFormat="1" ht="20.65" customHeight="1" spans="1:2">
      <c r="A264" s="366" t="s">
        <v>270</v>
      </c>
      <c r="B264" s="367">
        <v>0</v>
      </c>
    </row>
    <row r="265" s="355" customFormat="1" ht="20.65" customHeight="1" spans="1:2">
      <c r="A265" s="366" t="s">
        <v>122</v>
      </c>
      <c r="B265" s="368"/>
    </row>
    <row r="266" s="355" customFormat="1" ht="20.65" customHeight="1" spans="1:2">
      <c r="A266" s="366" t="s">
        <v>123</v>
      </c>
      <c r="B266" s="368"/>
    </row>
    <row r="267" s="355" customFormat="1" ht="20.65" customHeight="1" spans="1:2">
      <c r="A267" s="366" t="s">
        <v>124</v>
      </c>
      <c r="B267" s="368"/>
    </row>
    <row r="268" s="355" customFormat="1" ht="20.65" customHeight="1" spans="1:2">
      <c r="A268" s="366" t="s">
        <v>271</v>
      </c>
      <c r="B268" s="368"/>
    </row>
    <row r="269" s="355" customFormat="1" ht="20.65" customHeight="1" spans="1:2">
      <c r="A269" s="366" t="s">
        <v>131</v>
      </c>
      <c r="B269" s="368"/>
    </row>
    <row r="270" s="355" customFormat="1" ht="20.65" customHeight="1" spans="1:2">
      <c r="A270" s="366" t="s">
        <v>272</v>
      </c>
      <c r="B270" s="368"/>
    </row>
    <row r="271" s="355" customFormat="1" ht="20.65" customHeight="1" spans="1:2">
      <c r="A271" s="366" t="s">
        <v>273</v>
      </c>
      <c r="B271" s="367">
        <v>0</v>
      </c>
    </row>
    <row r="272" s="355" customFormat="1" ht="20.65" customHeight="1" spans="1:2">
      <c r="A272" s="366" t="s">
        <v>122</v>
      </c>
      <c r="B272" s="368"/>
    </row>
    <row r="273" s="355" customFormat="1" ht="20.65" customHeight="1" spans="1:2">
      <c r="A273" s="366" t="s">
        <v>123</v>
      </c>
      <c r="B273" s="368"/>
    </row>
    <row r="274" s="355" customFormat="1" ht="20.65" customHeight="1" spans="1:2">
      <c r="A274" s="366" t="s">
        <v>124</v>
      </c>
      <c r="B274" s="368"/>
    </row>
    <row r="275" s="355" customFormat="1" ht="20.65" customHeight="1" spans="1:2">
      <c r="A275" s="366" t="s">
        <v>274</v>
      </c>
      <c r="B275" s="368"/>
    </row>
    <row r="276" s="355" customFormat="1" ht="20.65" customHeight="1" spans="1:2">
      <c r="A276" s="366" t="s">
        <v>275</v>
      </c>
      <c r="B276" s="368"/>
    </row>
    <row r="277" s="355" customFormat="1" ht="20.65" customHeight="1" spans="1:2">
      <c r="A277" s="366" t="s">
        <v>131</v>
      </c>
      <c r="B277" s="368"/>
    </row>
    <row r="278" s="355" customFormat="1" ht="20.65" customHeight="1" spans="1:2">
      <c r="A278" s="366" t="s">
        <v>276</v>
      </c>
      <c r="B278" s="368"/>
    </row>
    <row r="279" s="355" customFormat="1" ht="20.65" customHeight="1" spans="1:2">
      <c r="A279" s="366" t="s">
        <v>277</v>
      </c>
      <c r="B279" s="367">
        <v>140</v>
      </c>
    </row>
    <row r="280" s="355" customFormat="1" ht="20.65" customHeight="1" spans="1:2">
      <c r="A280" s="366" t="s">
        <v>122</v>
      </c>
      <c r="B280" s="368"/>
    </row>
    <row r="281" s="355" customFormat="1" ht="20.65" customHeight="1" spans="1:2">
      <c r="A281" s="366" t="s">
        <v>123</v>
      </c>
      <c r="B281" s="368"/>
    </row>
    <row r="282" s="355" customFormat="1" ht="20.65" customHeight="1" spans="1:2">
      <c r="A282" s="366" t="s">
        <v>124</v>
      </c>
      <c r="B282" s="368"/>
    </row>
    <row r="283" s="355" customFormat="1" ht="20.65" customHeight="1" spans="1:2">
      <c r="A283" s="366" t="s">
        <v>278</v>
      </c>
      <c r="B283" s="368"/>
    </row>
    <row r="284" s="355" customFormat="1" ht="20.65" customHeight="1" spans="1:2">
      <c r="A284" s="366" t="s">
        <v>279</v>
      </c>
      <c r="B284" s="368"/>
    </row>
    <row r="285" s="355" customFormat="1" ht="20.65" customHeight="1" spans="1:2">
      <c r="A285" s="366" t="s">
        <v>280</v>
      </c>
      <c r="B285" s="368"/>
    </row>
    <row r="286" s="355" customFormat="1" ht="20.65" customHeight="1" spans="1:2">
      <c r="A286" s="366" t="s">
        <v>131</v>
      </c>
      <c r="B286" s="368"/>
    </row>
    <row r="287" s="355" customFormat="1" ht="20.65" customHeight="1" spans="1:2">
      <c r="A287" s="366" t="s">
        <v>281</v>
      </c>
      <c r="B287" s="368">
        <v>140</v>
      </c>
    </row>
    <row r="288" s="355" customFormat="1" ht="20.65" customHeight="1" spans="1:2">
      <c r="A288" s="366" t="s">
        <v>282</v>
      </c>
      <c r="B288" s="367">
        <v>137</v>
      </c>
    </row>
    <row r="289" s="355" customFormat="1" ht="20.65" customHeight="1" spans="1:2">
      <c r="A289" s="366" t="s">
        <v>122</v>
      </c>
      <c r="B289" s="367">
        <v>13</v>
      </c>
    </row>
    <row r="290" s="355" customFormat="1" ht="20.65" customHeight="1" spans="1:2">
      <c r="A290" s="366" t="s">
        <v>123</v>
      </c>
      <c r="B290" s="368"/>
    </row>
    <row r="291" s="355" customFormat="1" ht="20.65" customHeight="1" spans="1:2">
      <c r="A291" s="366" t="s">
        <v>124</v>
      </c>
      <c r="B291" s="368"/>
    </row>
    <row r="292" s="355" customFormat="1" ht="20.65" customHeight="1" spans="1:2">
      <c r="A292" s="366" t="s">
        <v>283</v>
      </c>
      <c r="B292" s="368"/>
    </row>
    <row r="293" s="355" customFormat="1" ht="20.65" customHeight="1" spans="1:2">
      <c r="A293" s="366" t="s">
        <v>284</v>
      </c>
      <c r="B293" s="367">
        <v>12</v>
      </c>
    </row>
    <row r="294" s="355" customFormat="1" ht="20.65" customHeight="1" spans="1:2">
      <c r="A294" s="366" t="s">
        <v>285</v>
      </c>
      <c r="B294" s="368"/>
    </row>
    <row r="295" s="355" customFormat="1" ht="20.65" customHeight="1" spans="1:2">
      <c r="A295" s="366" t="s">
        <v>286</v>
      </c>
      <c r="B295" s="368"/>
    </row>
    <row r="296" s="355" customFormat="1" ht="20.65" customHeight="1" spans="1:2">
      <c r="A296" s="366" t="s">
        <v>287</v>
      </c>
      <c r="B296" s="368"/>
    </row>
    <row r="297" s="355" customFormat="1" ht="20.65" customHeight="1" spans="1:2">
      <c r="A297" s="366" t="s">
        <v>288</v>
      </c>
      <c r="B297" s="367">
        <v>60</v>
      </c>
    </row>
    <row r="298" s="355" customFormat="1" ht="20.65" customHeight="1" spans="1:2">
      <c r="A298" s="366" t="s">
        <v>289</v>
      </c>
      <c r="B298" s="368"/>
    </row>
    <row r="299" s="355" customFormat="1" ht="20.65" customHeight="1" spans="1:2">
      <c r="A299" s="366" t="s">
        <v>163</v>
      </c>
      <c r="B299" s="368"/>
    </row>
    <row r="300" s="355" customFormat="1" ht="20.65" customHeight="1" spans="1:2">
      <c r="A300" s="366" t="s">
        <v>131</v>
      </c>
      <c r="B300" s="367">
        <v>2</v>
      </c>
    </row>
    <row r="301" s="355" customFormat="1" ht="20.65" customHeight="1" spans="1:2">
      <c r="A301" s="366" t="s">
        <v>290</v>
      </c>
      <c r="B301" s="367">
        <v>50</v>
      </c>
    </row>
    <row r="302" s="355" customFormat="1" ht="20.65" customHeight="1" spans="1:2">
      <c r="A302" s="366" t="s">
        <v>291</v>
      </c>
      <c r="B302" s="367">
        <v>0</v>
      </c>
    </row>
    <row r="303" s="355" customFormat="1" ht="20.65" customHeight="1" spans="1:2">
      <c r="A303" s="366" t="s">
        <v>122</v>
      </c>
      <c r="B303" s="368"/>
    </row>
    <row r="304" s="355" customFormat="1" ht="20.65" customHeight="1" spans="1:2">
      <c r="A304" s="366" t="s">
        <v>123</v>
      </c>
      <c r="B304" s="368"/>
    </row>
    <row r="305" s="355" customFormat="1" ht="20.65" customHeight="1" spans="1:2">
      <c r="A305" s="366" t="s">
        <v>124</v>
      </c>
      <c r="B305" s="368"/>
    </row>
    <row r="306" s="355" customFormat="1" ht="20.65" customHeight="1" spans="1:2">
      <c r="A306" s="366" t="s">
        <v>292</v>
      </c>
      <c r="B306" s="368"/>
    </row>
    <row r="307" s="355" customFormat="1" ht="20.65" customHeight="1" spans="1:2">
      <c r="A307" s="366" t="s">
        <v>293</v>
      </c>
      <c r="B307" s="368"/>
    </row>
    <row r="308" s="355" customFormat="1" ht="20.65" customHeight="1" spans="1:2">
      <c r="A308" s="366" t="s">
        <v>294</v>
      </c>
      <c r="B308" s="368"/>
    </row>
    <row r="309" s="355" customFormat="1" ht="20.65" customHeight="1" spans="1:2">
      <c r="A309" s="366" t="s">
        <v>163</v>
      </c>
      <c r="B309" s="368"/>
    </row>
    <row r="310" s="355" customFormat="1" ht="20.65" customHeight="1" spans="1:2">
      <c r="A310" s="366" t="s">
        <v>131</v>
      </c>
      <c r="B310" s="368"/>
    </row>
    <row r="311" s="355" customFormat="1" ht="20.65" customHeight="1" spans="1:2">
      <c r="A311" s="366" t="s">
        <v>295</v>
      </c>
      <c r="B311" s="368"/>
    </row>
    <row r="312" s="355" customFormat="1" ht="20.65" customHeight="1" spans="1:2">
      <c r="A312" s="366" t="s">
        <v>296</v>
      </c>
      <c r="B312" s="367">
        <v>0</v>
      </c>
    </row>
    <row r="313" s="355" customFormat="1" ht="20.65" customHeight="1" spans="1:2">
      <c r="A313" s="366" t="s">
        <v>122</v>
      </c>
      <c r="B313" s="368"/>
    </row>
    <row r="314" s="355" customFormat="1" ht="20.65" customHeight="1" spans="1:2">
      <c r="A314" s="366" t="s">
        <v>123</v>
      </c>
      <c r="B314" s="368"/>
    </row>
    <row r="315" s="355" customFormat="1" ht="20.65" customHeight="1" spans="1:2">
      <c r="A315" s="366" t="s">
        <v>124</v>
      </c>
      <c r="B315" s="368"/>
    </row>
    <row r="316" s="355" customFormat="1" ht="20.65" customHeight="1" spans="1:2">
      <c r="A316" s="366" t="s">
        <v>297</v>
      </c>
      <c r="B316" s="368"/>
    </row>
    <row r="317" s="355" customFormat="1" ht="20.65" customHeight="1" spans="1:2">
      <c r="A317" s="366" t="s">
        <v>298</v>
      </c>
      <c r="B317" s="368"/>
    </row>
    <row r="318" s="355" customFormat="1" ht="20.65" customHeight="1" spans="1:2">
      <c r="A318" s="366" t="s">
        <v>299</v>
      </c>
      <c r="B318" s="368"/>
    </row>
    <row r="319" s="355" customFormat="1" ht="20.65" customHeight="1" spans="1:2">
      <c r="A319" s="366" t="s">
        <v>163</v>
      </c>
      <c r="B319" s="368"/>
    </row>
    <row r="320" s="355" customFormat="1" ht="20.65" customHeight="1" spans="1:2">
      <c r="A320" s="366" t="s">
        <v>131</v>
      </c>
      <c r="B320" s="368"/>
    </row>
    <row r="321" s="355" customFormat="1" ht="20.65" customHeight="1" spans="1:2">
      <c r="A321" s="366" t="s">
        <v>300</v>
      </c>
      <c r="B321" s="368"/>
    </row>
    <row r="322" s="355" customFormat="1" ht="20.65" customHeight="1" spans="1:2">
      <c r="A322" s="366" t="s">
        <v>301</v>
      </c>
      <c r="B322" s="367">
        <v>0</v>
      </c>
    </row>
    <row r="323" s="355" customFormat="1" ht="20.65" customHeight="1" spans="1:2">
      <c r="A323" s="366" t="s">
        <v>122</v>
      </c>
      <c r="B323" s="368"/>
    </row>
    <row r="324" s="355" customFormat="1" ht="20.65" customHeight="1" spans="1:2">
      <c r="A324" s="366" t="s">
        <v>123</v>
      </c>
      <c r="B324" s="368"/>
    </row>
    <row r="325" s="355" customFormat="1" ht="20.65" customHeight="1" spans="1:2">
      <c r="A325" s="366" t="s">
        <v>124</v>
      </c>
      <c r="B325" s="368"/>
    </row>
    <row r="326" s="355" customFormat="1" ht="20.65" customHeight="1" spans="1:2">
      <c r="A326" s="366" t="s">
        <v>302</v>
      </c>
      <c r="B326" s="368"/>
    </row>
    <row r="327" s="355" customFormat="1" ht="20.65" customHeight="1" spans="1:2">
      <c r="A327" s="366" t="s">
        <v>303</v>
      </c>
      <c r="B327" s="368"/>
    </row>
    <row r="328" s="355" customFormat="1" ht="20.65" customHeight="1" spans="1:2">
      <c r="A328" s="366" t="s">
        <v>131</v>
      </c>
      <c r="B328" s="368"/>
    </row>
    <row r="329" s="355" customFormat="1" ht="20.65" customHeight="1" spans="1:2">
      <c r="A329" s="366" t="s">
        <v>304</v>
      </c>
      <c r="B329" s="368"/>
    </row>
    <row r="330" s="355" customFormat="1" ht="20.65" customHeight="1" spans="1:2">
      <c r="A330" s="366" t="s">
        <v>305</v>
      </c>
      <c r="B330" s="367">
        <v>0</v>
      </c>
    </row>
    <row r="331" s="355" customFormat="1" ht="20.65" customHeight="1" spans="1:2">
      <c r="A331" s="366" t="s">
        <v>122</v>
      </c>
      <c r="B331" s="368"/>
    </row>
    <row r="332" s="355" customFormat="1" ht="20.65" customHeight="1" spans="1:2">
      <c r="A332" s="366" t="s">
        <v>123</v>
      </c>
      <c r="B332" s="368"/>
    </row>
    <row r="333" s="355" customFormat="1" ht="20.65" customHeight="1" spans="1:2">
      <c r="A333" s="366" t="s">
        <v>163</v>
      </c>
      <c r="B333" s="368"/>
    </row>
    <row r="334" s="355" customFormat="1" ht="20.65" customHeight="1" spans="1:2">
      <c r="A334" s="366" t="s">
        <v>306</v>
      </c>
      <c r="B334" s="368"/>
    </row>
    <row r="335" s="355" customFormat="1" ht="20.65" customHeight="1" spans="1:2">
      <c r="A335" s="366" t="s">
        <v>307</v>
      </c>
      <c r="B335" s="368"/>
    </row>
    <row r="336" s="355" customFormat="1" ht="20.65" customHeight="1" spans="1:2">
      <c r="A336" s="366" t="s">
        <v>308</v>
      </c>
      <c r="B336" s="367"/>
    </row>
    <row r="337" s="355" customFormat="1" ht="20.65" customHeight="1" spans="1:2">
      <c r="A337" s="366" t="s">
        <v>309</v>
      </c>
      <c r="B337" s="368"/>
    </row>
    <row r="338" s="355" customFormat="1" ht="20.65" customHeight="1" spans="1:2">
      <c r="A338" s="366" t="s">
        <v>310</v>
      </c>
      <c r="B338" s="367"/>
    </row>
    <row r="339" s="355" customFormat="1" ht="20.65" customHeight="1" spans="1:2">
      <c r="A339" s="366" t="s">
        <v>44</v>
      </c>
      <c r="B339" s="367">
        <f>B345+B389</f>
        <v>7970</v>
      </c>
    </row>
    <row r="340" s="355" customFormat="1" ht="20.65" customHeight="1" spans="1:2">
      <c r="A340" s="366" t="s">
        <v>311</v>
      </c>
      <c r="B340" s="367"/>
    </row>
    <row r="341" s="355" customFormat="1" ht="20.65" customHeight="1" spans="1:2">
      <c r="A341" s="366" t="s">
        <v>122</v>
      </c>
      <c r="B341" s="368"/>
    </row>
    <row r="342" s="355" customFormat="1" ht="20.65" customHeight="1" spans="1:2">
      <c r="A342" s="366" t="s">
        <v>123</v>
      </c>
      <c r="B342" s="367"/>
    </row>
    <row r="343" s="355" customFormat="1" ht="20.65" customHeight="1" spans="1:2">
      <c r="A343" s="366" t="s">
        <v>124</v>
      </c>
      <c r="B343" s="368"/>
    </row>
    <row r="344" s="355" customFormat="1" ht="20.65" customHeight="1" spans="1:2">
      <c r="A344" s="366" t="s">
        <v>312</v>
      </c>
      <c r="B344" s="367"/>
    </row>
    <row r="345" s="355" customFormat="1" ht="20.65" customHeight="1" spans="1:2">
      <c r="A345" s="366" t="s">
        <v>313</v>
      </c>
      <c r="B345" s="367">
        <v>7700</v>
      </c>
    </row>
    <row r="346" s="355" customFormat="1" ht="20.65" customHeight="1" spans="1:2">
      <c r="A346" s="366" t="s">
        <v>314</v>
      </c>
      <c r="B346" s="367">
        <v>866</v>
      </c>
    </row>
    <row r="347" s="355" customFormat="1" ht="20.65" customHeight="1" spans="1:2">
      <c r="A347" s="366" t="s">
        <v>315</v>
      </c>
      <c r="B347" s="367">
        <v>5901</v>
      </c>
    </row>
    <row r="348" s="355" customFormat="1" ht="20.65" customHeight="1" spans="1:2">
      <c r="A348" s="366" t="s">
        <v>316</v>
      </c>
      <c r="B348" s="367">
        <f>496+205</f>
        <v>701</v>
      </c>
    </row>
    <row r="349" s="355" customFormat="1" ht="20.65" customHeight="1" spans="1:2">
      <c r="A349" s="366" t="s">
        <v>317</v>
      </c>
      <c r="B349" s="368"/>
    </row>
    <row r="350" s="355" customFormat="1" ht="20.65" customHeight="1" spans="1:2">
      <c r="A350" s="366" t="s">
        <v>318</v>
      </c>
      <c r="B350" s="368"/>
    </row>
    <row r="351" s="355" customFormat="1" ht="20.65" customHeight="1" spans="1:2">
      <c r="A351" s="366" t="s">
        <v>319</v>
      </c>
      <c r="B351" s="367">
        <v>232</v>
      </c>
    </row>
    <row r="352" s="355" customFormat="1" ht="20.65" customHeight="1" spans="1:2">
      <c r="A352" s="366" t="s">
        <v>320</v>
      </c>
      <c r="B352" s="367">
        <v>0</v>
      </c>
    </row>
    <row r="353" s="355" customFormat="1" ht="20.65" customHeight="1" spans="1:2">
      <c r="A353" s="366" t="s">
        <v>321</v>
      </c>
      <c r="B353" s="368"/>
    </row>
    <row r="354" s="355" customFormat="1" ht="20.65" customHeight="1" spans="1:2">
      <c r="A354" s="366" t="s">
        <v>322</v>
      </c>
      <c r="B354" s="368"/>
    </row>
    <row r="355" s="355" customFormat="1" ht="20.65" customHeight="1" spans="1:2">
      <c r="A355" s="366" t="s">
        <v>323</v>
      </c>
      <c r="B355" s="368"/>
    </row>
    <row r="356" s="355" customFormat="1" ht="20.65" customHeight="1" spans="1:2">
      <c r="A356" s="366" t="s">
        <v>324</v>
      </c>
      <c r="B356" s="368"/>
    </row>
    <row r="357" s="355" customFormat="1" ht="20.65" customHeight="1" spans="1:2">
      <c r="A357" s="366" t="s">
        <v>325</v>
      </c>
      <c r="B357" s="368"/>
    </row>
    <row r="358" s="355" customFormat="1" ht="20.65" customHeight="1" spans="1:2">
      <c r="A358" s="366" t="s">
        <v>326</v>
      </c>
      <c r="B358" s="367">
        <v>0</v>
      </c>
    </row>
    <row r="359" s="355" customFormat="1" ht="20.65" customHeight="1" spans="1:2">
      <c r="A359" s="366" t="s">
        <v>327</v>
      </c>
      <c r="B359" s="368"/>
    </row>
    <row r="360" s="355" customFormat="1" ht="20.65" customHeight="1" spans="1:2">
      <c r="A360" s="366" t="s">
        <v>328</v>
      </c>
      <c r="B360" s="368"/>
    </row>
    <row r="361" s="355" customFormat="1" ht="20.65" customHeight="1" spans="1:2">
      <c r="A361" s="366" t="s">
        <v>329</v>
      </c>
      <c r="B361" s="368"/>
    </row>
    <row r="362" s="355" customFormat="1" ht="20.65" customHeight="1" spans="1:2">
      <c r="A362" s="366" t="s">
        <v>330</v>
      </c>
      <c r="B362" s="368"/>
    </row>
    <row r="363" s="355" customFormat="1" ht="20.65" customHeight="1" spans="1:2">
      <c r="A363" s="366" t="s">
        <v>331</v>
      </c>
      <c r="B363" s="368"/>
    </row>
    <row r="364" s="355" customFormat="1" ht="20.65" customHeight="1" spans="1:2">
      <c r="A364" s="366" t="s">
        <v>332</v>
      </c>
      <c r="B364" s="367">
        <v>0</v>
      </c>
    </row>
    <row r="365" s="355" customFormat="1" ht="20.65" customHeight="1" spans="1:2">
      <c r="A365" s="366" t="s">
        <v>333</v>
      </c>
      <c r="B365" s="368"/>
    </row>
    <row r="366" s="355" customFormat="1" ht="20.65" customHeight="1" spans="1:2">
      <c r="A366" s="366" t="s">
        <v>334</v>
      </c>
      <c r="B366" s="368"/>
    </row>
    <row r="367" s="355" customFormat="1" ht="20.65" customHeight="1" spans="1:2">
      <c r="A367" s="366" t="s">
        <v>335</v>
      </c>
      <c r="B367" s="368"/>
    </row>
    <row r="368" s="355" customFormat="1" ht="20.65" customHeight="1" spans="1:2">
      <c r="A368" s="366" t="s">
        <v>336</v>
      </c>
      <c r="B368" s="367">
        <v>0</v>
      </c>
    </row>
    <row r="369" s="355" customFormat="1" ht="20.65" customHeight="1" spans="1:2">
      <c r="A369" s="366" t="s">
        <v>337</v>
      </c>
      <c r="B369" s="368"/>
    </row>
    <row r="370" s="355" customFormat="1" ht="20.65" customHeight="1" spans="1:2">
      <c r="A370" s="366" t="s">
        <v>338</v>
      </c>
      <c r="B370" s="368"/>
    </row>
    <row r="371" s="355" customFormat="1" ht="20.65" customHeight="1" spans="1:2">
      <c r="A371" s="366" t="s">
        <v>339</v>
      </c>
      <c r="B371" s="368"/>
    </row>
    <row r="372" s="355" customFormat="1" ht="20.65" customHeight="1" spans="1:2">
      <c r="A372" s="366" t="s">
        <v>340</v>
      </c>
      <c r="B372" s="367">
        <v>0</v>
      </c>
    </row>
    <row r="373" s="355" customFormat="1" ht="20.65" customHeight="1" spans="1:2">
      <c r="A373" s="366" t="s">
        <v>341</v>
      </c>
      <c r="B373" s="368"/>
    </row>
    <row r="374" s="355" customFormat="1" ht="20.65" customHeight="1" spans="1:2">
      <c r="A374" s="366" t="s">
        <v>342</v>
      </c>
      <c r="B374" s="368"/>
    </row>
    <row r="375" s="355" customFormat="1" ht="20.65" customHeight="1" spans="1:2">
      <c r="A375" s="366" t="s">
        <v>343</v>
      </c>
      <c r="B375" s="368"/>
    </row>
    <row r="376" s="355" customFormat="1" ht="20.65" customHeight="1" spans="1:2">
      <c r="A376" s="366" t="s">
        <v>344</v>
      </c>
      <c r="B376" s="367">
        <v>0</v>
      </c>
    </row>
    <row r="377" s="355" customFormat="1" ht="20.65" customHeight="1" spans="1:2">
      <c r="A377" s="366" t="s">
        <v>345</v>
      </c>
      <c r="B377" s="368"/>
    </row>
    <row r="378" s="355" customFormat="1" ht="20.65" customHeight="1" spans="1:2">
      <c r="A378" s="366" t="s">
        <v>346</v>
      </c>
      <c r="B378" s="368"/>
    </row>
    <row r="379" s="355" customFormat="1" ht="20.65" customHeight="1" spans="1:2">
      <c r="A379" s="366" t="s">
        <v>347</v>
      </c>
      <c r="B379" s="368"/>
    </row>
    <row r="380" s="355" customFormat="1" ht="20.65" customHeight="1" spans="1:2">
      <c r="A380" s="366" t="s">
        <v>348</v>
      </c>
      <c r="B380" s="368"/>
    </row>
    <row r="381" s="355" customFormat="1" ht="20.65" customHeight="1" spans="1:2">
      <c r="A381" s="366" t="s">
        <v>349</v>
      </c>
      <c r="B381" s="368"/>
    </row>
    <row r="382" s="355" customFormat="1" ht="20.65" customHeight="1" spans="1:2">
      <c r="A382" s="366" t="s">
        <v>350</v>
      </c>
      <c r="B382" s="367">
        <v>0</v>
      </c>
    </row>
    <row r="383" s="355" customFormat="1" ht="20.65" customHeight="1" spans="1:2">
      <c r="A383" s="366" t="s">
        <v>351</v>
      </c>
      <c r="B383" s="368"/>
    </row>
    <row r="384" s="355" customFormat="1" ht="20.65" customHeight="1" spans="1:2">
      <c r="A384" s="366" t="s">
        <v>352</v>
      </c>
      <c r="B384" s="368"/>
    </row>
    <row r="385" s="355" customFormat="1" ht="20.65" customHeight="1" spans="1:2">
      <c r="A385" s="366" t="s">
        <v>353</v>
      </c>
      <c r="B385" s="368"/>
    </row>
    <row r="386" s="355" customFormat="1" ht="20.65" customHeight="1" spans="1:2">
      <c r="A386" s="366" t="s">
        <v>354</v>
      </c>
      <c r="B386" s="368"/>
    </row>
    <row r="387" s="355" customFormat="1" ht="20.65" customHeight="1" spans="1:2">
      <c r="A387" s="366" t="s">
        <v>355</v>
      </c>
      <c r="B387" s="368"/>
    </row>
    <row r="388" s="355" customFormat="1" ht="20.65" customHeight="1" spans="1:2">
      <c r="A388" s="366" t="s">
        <v>356</v>
      </c>
      <c r="B388" s="368"/>
    </row>
    <row r="389" s="355" customFormat="1" ht="20.65" customHeight="1" spans="1:2">
      <c r="A389" s="366" t="s">
        <v>357</v>
      </c>
      <c r="B389" s="367">
        <v>270</v>
      </c>
    </row>
    <row r="390" s="355" customFormat="1" ht="20.65" customHeight="1" spans="1:2">
      <c r="A390" s="366" t="s">
        <v>45</v>
      </c>
      <c r="B390" s="367">
        <f>B391</f>
        <v>668</v>
      </c>
    </row>
    <row r="391" s="355" customFormat="1" ht="20.65" customHeight="1" spans="1:2">
      <c r="A391" s="366" t="s">
        <v>358</v>
      </c>
      <c r="B391" s="367">
        <v>668</v>
      </c>
    </row>
    <row r="392" s="355" customFormat="1" ht="20.65" customHeight="1" spans="1:2">
      <c r="A392" s="366" t="s">
        <v>122</v>
      </c>
      <c r="B392" s="367">
        <v>49</v>
      </c>
    </row>
    <row r="393" s="355" customFormat="1" ht="20.65" customHeight="1" spans="1:2">
      <c r="A393" s="366" t="s">
        <v>123</v>
      </c>
      <c r="B393" s="367">
        <v>500</v>
      </c>
    </row>
    <row r="394" s="355" customFormat="1" ht="20.65" customHeight="1" spans="1:2">
      <c r="A394" s="366" t="s">
        <v>124</v>
      </c>
      <c r="B394" s="368"/>
    </row>
    <row r="395" s="355" customFormat="1" ht="20.65" customHeight="1" spans="1:2">
      <c r="A395" s="366" t="s">
        <v>359</v>
      </c>
      <c r="B395" s="367">
        <v>119</v>
      </c>
    </row>
    <row r="396" s="355" customFormat="1" ht="20.65" customHeight="1" spans="1:2">
      <c r="A396" s="366" t="s">
        <v>360</v>
      </c>
      <c r="B396" s="367">
        <v>0</v>
      </c>
    </row>
    <row r="397" s="355" customFormat="1" ht="20.65" customHeight="1" spans="1:2">
      <c r="A397" s="366" t="s">
        <v>361</v>
      </c>
      <c r="B397" s="368"/>
    </row>
    <row r="398" s="355" customFormat="1" ht="20.65" customHeight="1" spans="1:2">
      <c r="A398" s="366" t="s">
        <v>362</v>
      </c>
      <c r="B398" s="368"/>
    </row>
    <row r="399" s="355" customFormat="1" ht="20.65" customHeight="1" spans="1:2">
      <c r="A399" s="366" t="s">
        <v>363</v>
      </c>
      <c r="B399" s="368"/>
    </row>
    <row r="400" s="355" customFormat="1" ht="20.65" customHeight="1" spans="1:2">
      <c r="A400" s="366" t="s">
        <v>364</v>
      </c>
      <c r="B400" s="368"/>
    </row>
    <row r="401" s="355" customFormat="1" ht="20.65" customHeight="1" spans="1:2">
      <c r="A401" s="366" t="s">
        <v>365</v>
      </c>
      <c r="B401" s="368"/>
    </row>
    <row r="402" s="355" customFormat="1" ht="20.65" customHeight="1" spans="1:2">
      <c r="A402" s="366" t="s">
        <v>366</v>
      </c>
      <c r="B402" s="368"/>
    </row>
    <row r="403" s="355" customFormat="1" ht="20.65" customHeight="1" spans="1:2">
      <c r="A403" s="366" t="s">
        <v>367</v>
      </c>
      <c r="B403" s="368"/>
    </row>
    <row r="404" s="355" customFormat="1" ht="20.65" customHeight="1" spans="1:2">
      <c r="A404" s="366" t="s">
        <v>368</v>
      </c>
      <c r="B404" s="368"/>
    </row>
    <row r="405" s="355" customFormat="1" ht="20.65" customHeight="1" spans="1:2">
      <c r="A405" s="366" t="s">
        <v>369</v>
      </c>
      <c r="B405" s="367">
        <v>0</v>
      </c>
    </row>
    <row r="406" s="355" customFormat="1" ht="20.65" customHeight="1" spans="1:2">
      <c r="A406" s="366" t="s">
        <v>361</v>
      </c>
      <c r="B406" s="368"/>
    </row>
    <row r="407" s="355" customFormat="1" ht="20.65" customHeight="1" spans="1:2">
      <c r="A407" s="366" t="s">
        <v>370</v>
      </c>
      <c r="B407" s="368"/>
    </row>
    <row r="408" s="355" customFormat="1" ht="20.65" customHeight="1" spans="1:2">
      <c r="A408" s="366" t="s">
        <v>371</v>
      </c>
      <c r="B408" s="368"/>
    </row>
    <row r="409" s="355" customFormat="1" ht="20.65" customHeight="1" spans="1:2">
      <c r="A409" s="366" t="s">
        <v>372</v>
      </c>
      <c r="B409" s="368"/>
    </row>
    <row r="410" s="355" customFormat="1" ht="20.65" customHeight="1" spans="1:2">
      <c r="A410" s="366" t="s">
        <v>373</v>
      </c>
      <c r="B410" s="368"/>
    </row>
    <row r="411" s="355" customFormat="1" ht="20.65" customHeight="1" spans="1:2">
      <c r="A411" s="366" t="s">
        <v>374</v>
      </c>
      <c r="B411" s="367"/>
    </row>
    <row r="412" s="355" customFormat="1" ht="20.65" customHeight="1" spans="1:2">
      <c r="A412" s="366" t="s">
        <v>361</v>
      </c>
      <c r="B412" s="368"/>
    </row>
    <row r="413" s="355" customFormat="1" ht="20.65" customHeight="1" spans="1:2">
      <c r="A413" s="366" t="s">
        <v>375</v>
      </c>
      <c r="B413" s="368"/>
    </row>
    <row r="414" s="355" customFormat="1" ht="20.65" customHeight="1" spans="1:2">
      <c r="A414" s="366" t="s">
        <v>376</v>
      </c>
      <c r="B414" s="367"/>
    </row>
    <row r="415" s="355" customFormat="1" ht="20.65" customHeight="1" spans="1:2">
      <c r="A415" s="366" t="s">
        <v>377</v>
      </c>
      <c r="B415" s="368"/>
    </row>
    <row r="416" s="355" customFormat="1" ht="20.65" customHeight="1" spans="1:2">
      <c r="A416" s="366" t="s">
        <v>378</v>
      </c>
      <c r="B416" s="367"/>
    </row>
    <row r="417" s="355" customFormat="1" ht="20.65" customHeight="1" spans="1:2">
      <c r="A417" s="366" t="s">
        <v>361</v>
      </c>
      <c r="B417" s="368"/>
    </row>
    <row r="418" s="355" customFormat="1" ht="20.65" customHeight="1" spans="1:2">
      <c r="A418" s="366" t="s">
        <v>379</v>
      </c>
      <c r="B418" s="368"/>
    </row>
    <row r="419" s="355" customFormat="1" ht="20.65" customHeight="1" spans="1:2">
      <c r="A419" s="366" t="s">
        <v>380</v>
      </c>
      <c r="B419" s="368"/>
    </row>
    <row r="420" s="355" customFormat="1" ht="20.65" customHeight="1" spans="1:2">
      <c r="A420" s="366" t="s">
        <v>381</v>
      </c>
      <c r="B420" s="367"/>
    </row>
    <row r="421" s="355" customFormat="1" ht="20.65" customHeight="1" spans="1:2">
      <c r="A421" s="366" t="s">
        <v>382</v>
      </c>
      <c r="B421" s="367"/>
    </row>
    <row r="422" s="355" customFormat="1" ht="20.65" customHeight="1" spans="1:2">
      <c r="A422" s="366" t="s">
        <v>383</v>
      </c>
      <c r="B422" s="368"/>
    </row>
    <row r="423" s="355" customFormat="1" ht="20.65" customHeight="1" spans="1:2">
      <c r="A423" s="366" t="s">
        <v>384</v>
      </c>
      <c r="B423" s="368"/>
    </row>
    <row r="424" s="355" customFormat="1" ht="20.65" customHeight="1" spans="1:2">
      <c r="A424" s="366" t="s">
        <v>385</v>
      </c>
      <c r="B424" s="368"/>
    </row>
    <row r="425" s="355" customFormat="1" ht="20.65" customHeight="1" spans="1:2">
      <c r="A425" s="366" t="s">
        <v>386</v>
      </c>
      <c r="B425" s="368"/>
    </row>
    <row r="426" s="355" customFormat="1" ht="20.65" customHeight="1" spans="1:2">
      <c r="A426" s="366" t="s">
        <v>387</v>
      </c>
      <c r="B426" s="367"/>
    </row>
    <row r="427" s="355" customFormat="1" ht="20.65" customHeight="1" spans="1:2">
      <c r="A427" s="366" t="s">
        <v>361</v>
      </c>
      <c r="B427" s="368"/>
    </row>
    <row r="428" s="355" customFormat="1" ht="20.65" customHeight="1" spans="1:2">
      <c r="A428" s="366" t="s">
        <v>388</v>
      </c>
      <c r="B428" s="368"/>
    </row>
    <row r="429" s="355" customFormat="1" ht="20.65" customHeight="1" spans="1:2">
      <c r="A429" s="366" t="s">
        <v>389</v>
      </c>
      <c r="B429" s="368"/>
    </row>
    <row r="430" s="355" customFormat="1" ht="20.65" customHeight="1" spans="1:2">
      <c r="A430" s="366" t="s">
        <v>390</v>
      </c>
      <c r="B430" s="368"/>
    </row>
    <row r="431" s="355" customFormat="1" ht="20.65" customHeight="1" spans="1:2">
      <c r="A431" s="366" t="s">
        <v>391</v>
      </c>
      <c r="B431" s="368"/>
    </row>
    <row r="432" s="355" customFormat="1" ht="20.65" customHeight="1" spans="1:2">
      <c r="A432" s="366" t="s">
        <v>392</v>
      </c>
      <c r="B432" s="368"/>
    </row>
    <row r="433" s="355" customFormat="1" ht="20.65" customHeight="1" spans="1:2">
      <c r="A433" s="366" t="s">
        <v>393</v>
      </c>
      <c r="B433" s="367"/>
    </row>
    <row r="434" s="355" customFormat="1" ht="20.65" customHeight="1" spans="1:2">
      <c r="A434" s="366" t="s">
        <v>394</v>
      </c>
      <c r="B434" s="368"/>
    </row>
    <row r="435" s="355" customFormat="1" ht="20.65" customHeight="1" spans="1:2">
      <c r="A435" s="366" t="s">
        <v>395</v>
      </c>
      <c r="B435" s="368"/>
    </row>
    <row r="436" s="355" customFormat="1" ht="20.65" customHeight="1" spans="1:2">
      <c r="A436" s="366" t="s">
        <v>396</v>
      </c>
      <c r="B436" s="367"/>
    </row>
    <row r="437" s="355" customFormat="1" ht="20.65" customHeight="1" spans="1:2">
      <c r="A437" s="366" t="s">
        <v>397</v>
      </c>
      <c r="B437" s="367"/>
    </row>
    <row r="438" s="355" customFormat="1" ht="20.65" customHeight="1" spans="1:2">
      <c r="A438" s="366" t="s">
        <v>398</v>
      </c>
      <c r="B438" s="368"/>
    </row>
    <row r="439" s="355" customFormat="1" ht="20.65" customHeight="1" spans="1:2">
      <c r="A439" s="366" t="s">
        <v>399</v>
      </c>
      <c r="B439" s="368"/>
    </row>
    <row r="440" s="355" customFormat="1" ht="20.65" customHeight="1" spans="1:2">
      <c r="A440" s="366" t="s">
        <v>400</v>
      </c>
      <c r="B440" s="368"/>
    </row>
    <row r="441" s="355" customFormat="1" ht="20.65" customHeight="1" spans="1:2">
      <c r="A441" s="366" t="s">
        <v>401</v>
      </c>
      <c r="B441" s="367"/>
    </row>
    <row r="442" s="355" customFormat="1" ht="20.65" customHeight="1" spans="1:2">
      <c r="A442" s="366" t="s">
        <v>402</v>
      </c>
      <c r="B442" s="368"/>
    </row>
    <row r="443" s="355" customFormat="1" ht="20.65" customHeight="1" spans="1:2">
      <c r="A443" s="366" t="s">
        <v>403</v>
      </c>
      <c r="B443" s="368"/>
    </row>
    <row r="444" s="355" customFormat="1" ht="20.65" customHeight="1" spans="1:2">
      <c r="A444" s="366" t="s">
        <v>404</v>
      </c>
      <c r="B444" s="368"/>
    </row>
    <row r="445" s="355" customFormat="1" ht="20.65" customHeight="1" spans="1:2">
      <c r="A445" s="366" t="s">
        <v>405</v>
      </c>
      <c r="B445" s="368"/>
    </row>
    <row r="446" s="355" customFormat="1" ht="20.65" customHeight="1" spans="1:2">
      <c r="A446" s="366" t="s">
        <v>46</v>
      </c>
      <c r="B446" s="367">
        <v>58</v>
      </c>
    </row>
    <row r="447" s="355" customFormat="1" ht="20.65" customHeight="1" spans="1:2">
      <c r="A447" s="366" t="s">
        <v>406</v>
      </c>
      <c r="B447" s="367">
        <v>41</v>
      </c>
    </row>
    <row r="448" s="355" customFormat="1" ht="20.65" customHeight="1" spans="1:2">
      <c r="A448" s="366" t="s">
        <v>122</v>
      </c>
      <c r="B448" s="368">
        <v>17</v>
      </c>
    </row>
    <row r="449" s="355" customFormat="1" ht="20.65" customHeight="1" spans="1:2">
      <c r="A449" s="366" t="s">
        <v>123</v>
      </c>
      <c r="B449" s="367"/>
    </row>
    <row r="450" s="355" customFormat="1" ht="20.65" customHeight="1" spans="1:2">
      <c r="A450" s="366" t="s">
        <v>124</v>
      </c>
      <c r="B450" s="368"/>
    </row>
    <row r="451" s="355" customFormat="1" ht="20.65" customHeight="1" spans="1:2">
      <c r="A451" s="366" t="s">
        <v>407</v>
      </c>
      <c r="B451" s="368"/>
    </row>
    <row r="452" s="355" customFormat="1" ht="20.65" customHeight="1" spans="1:2">
      <c r="A452" s="366" t="s">
        <v>408</v>
      </c>
      <c r="B452" s="368"/>
    </row>
    <row r="453" s="355" customFormat="1" ht="20.65" customHeight="1" spans="1:2">
      <c r="A453" s="366" t="s">
        <v>409</v>
      </c>
      <c r="B453" s="368"/>
    </row>
    <row r="454" s="355" customFormat="1" ht="20.65" customHeight="1" spans="1:2">
      <c r="A454" s="366" t="s">
        <v>410</v>
      </c>
      <c r="B454" s="368"/>
    </row>
    <row r="455" s="355" customFormat="1" ht="20.65" customHeight="1" spans="1:2">
      <c r="A455" s="366" t="s">
        <v>411</v>
      </c>
      <c r="B455" s="368"/>
    </row>
    <row r="456" s="355" customFormat="1" ht="20.65" customHeight="1" spans="1:2">
      <c r="A456" s="366" t="s">
        <v>412</v>
      </c>
      <c r="B456" s="368"/>
    </row>
    <row r="457" s="355" customFormat="1" ht="20.65" customHeight="1" spans="1:2">
      <c r="A457" s="366" t="s">
        <v>413</v>
      </c>
      <c r="B457" s="368"/>
    </row>
    <row r="458" s="355" customFormat="1" ht="20.65" customHeight="1" spans="1:2">
      <c r="A458" s="366" t="s">
        <v>414</v>
      </c>
      <c r="B458" s="368"/>
    </row>
    <row r="459" s="355" customFormat="1" ht="20.65" customHeight="1" spans="1:2">
      <c r="A459" s="366" t="s">
        <v>415</v>
      </c>
      <c r="B459" s="368"/>
    </row>
    <row r="460" s="355" customFormat="1" ht="20.65" customHeight="1" spans="1:2">
      <c r="A460" s="366" t="s">
        <v>416</v>
      </c>
      <c r="B460" s="368"/>
    </row>
    <row r="461" s="355" customFormat="1" ht="20.65" customHeight="1" spans="1:2">
      <c r="A461" s="366" t="s">
        <v>417</v>
      </c>
      <c r="B461" s="368"/>
    </row>
    <row r="462" s="355" customFormat="1" ht="20.65" customHeight="1" spans="1:2">
      <c r="A462" s="366" t="s">
        <v>418</v>
      </c>
      <c r="B462" s="367">
        <v>24</v>
      </c>
    </row>
    <row r="463" s="355" customFormat="1" ht="20.65" customHeight="1" spans="1:2">
      <c r="A463" s="366" t="s">
        <v>419</v>
      </c>
      <c r="B463" s="367">
        <v>0</v>
      </c>
    </row>
    <row r="464" s="355" customFormat="1" ht="20.65" customHeight="1" spans="1:2">
      <c r="A464" s="366" t="s">
        <v>122</v>
      </c>
      <c r="B464" s="368"/>
    </row>
    <row r="465" s="355" customFormat="1" ht="20.65" customHeight="1" spans="1:2">
      <c r="A465" s="366" t="s">
        <v>123</v>
      </c>
      <c r="B465" s="368"/>
    </row>
    <row r="466" s="355" customFormat="1" ht="20.65" customHeight="1" spans="1:2">
      <c r="A466" s="366" t="s">
        <v>124</v>
      </c>
      <c r="B466" s="368"/>
    </row>
    <row r="467" s="355" customFormat="1" ht="20.65" customHeight="1" spans="1:2">
      <c r="A467" s="366" t="s">
        <v>420</v>
      </c>
      <c r="B467" s="368"/>
    </row>
    <row r="468" s="355" customFormat="1" ht="20.65" customHeight="1" spans="1:2">
      <c r="A468" s="366" t="s">
        <v>421</v>
      </c>
      <c r="B468" s="368"/>
    </row>
    <row r="469" s="355" customFormat="1" ht="20.65" customHeight="1" spans="1:2">
      <c r="A469" s="366" t="s">
        <v>422</v>
      </c>
      <c r="B469" s="368"/>
    </row>
    <row r="470" s="355" customFormat="1" ht="20.65" customHeight="1" spans="1:2">
      <c r="A470" s="366" t="s">
        <v>423</v>
      </c>
      <c r="B470" s="368"/>
    </row>
    <row r="471" s="355" customFormat="1" ht="20.65" customHeight="1" spans="1:2">
      <c r="A471" s="366" t="s">
        <v>424</v>
      </c>
      <c r="B471" s="367">
        <v>10</v>
      </c>
    </row>
    <row r="472" s="355" customFormat="1" ht="20.65" customHeight="1" spans="1:2">
      <c r="A472" s="366" t="s">
        <v>122</v>
      </c>
      <c r="B472" s="368"/>
    </row>
    <row r="473" s="355" customFormat="1" ht="20.65" customHeight="1" spans="1:2">
      <c r="A473" s="366" t="s">
        <v>123</v>
      </c>
      <c r="B473" s="368"/>
    </row>
    <row r="474" s="355" customFormat="1" ht="20.65" customHeight="1" spans="1:2">
      <c r="A474" s="366" t="s">
        <v>124</v>
      </c>
      <c r="B474" s="368"/>
    </row>
    <row r="475" s="355" customFormat="1" ht="20.65" customHeight="1" spans="1:2">
      <c r="A475" s="366" t="s">
        <v>425</v>
      </c>
      <c r="B475" s="368"/>
    </row>
    <row r="476" s="355" customFormat="1" ht="20.65" customHeight="1" spans="1:2">
      <c r="A476" s="366" t="s">
        <v>426</v>
      </c>
      <c r="B476" s="368"/>
    </row>
    <row r="477" s="355" customFormat="1" ht="20.65" customHeight="1" spans="1:2">
      <c r="A477" s="366" t="s">
        <v>427</v>
      </c>
      <c r="B477" s="368"/>
    </row>
    <row r="478" s="355" customFormat="1" ht="20.65" customHeight="1" spans="1:2">
      <c r="A478" s="366" t="s">
        <v>428</v>
      </c>
      <c r="B478" s="368"/>
    </row>
    <row r="479" s="355" customFormat="1" ht="20.65" customHeight="1" spans="1:2">
      <c r="A479" s="366" t="s">
        <v>429</v>
      </c>
      <c r="B479" s="368"/>
    </row>
    <row r="480" s="355" customFormat="1" ht="20.65" customHeight="1" spans="1:2">
      <c r="A480" s="366" t="s">
        <v>430</v>
      </c>
      <c r="B480" s="368"/>
    </row>
    <row r="481" s="355" customFormat="1" ht="20.65" customHeight="1" spans="1:2">
      <c r="A481" s="366" t="s">
        <v>431</v>
      </c>
      <c r="B481" s="367">
        <v>10</v>
      </c>
    </row>
    <row r="482" s="355" customFormat="1" ht="20.65" customHeight="1" spans="1:2">
      <c r="A482" s="366" t="s">
        <v>432</v>
      </c>
      <c r="B482" s="367">
        <v>3</v>
      </c>
    </row>
    <row r="483" s="355" customFormat="1" ht="20.65" customHeight="1" spans="1:2">
      <c r="A483" s="366" t="s">
        <v>122</v>
      </c>
      <c r="B483" s="368"/>
    </row>
    <row r="484" s="355" customFormat="1" ht="20.65" customHeight="1" spans="1:2">
      <c r="A484" s="366" t="s">
        <v>123</v>
      </c>
      <c r="B484" s="368"/>
    </row>
    <row r="485" s="355" customFormat="1" ht="20.65" customHeight="1" spans="1:2">
      <c r="A485" s="366" t="s">
        <v>124</v>
      </c>
      <c r="B485" s="368"/>
    </row>
    <row r="486" s="355" customFormat="1" ht="20.65" customHeight="1" spans="1:2">
      <c r="A486" s="366" t="s">
        <v>433</v>
      </c>
      <c r="B486" s="368"/>
    </row>
    <row r="487" s="355" customFormat="1" ht="20.65" customHeight="1" spans="1:2">
      <c r="A487" s="366" t="s">
        <v>434</v>
      </c>
      <c r="B487" s="368"/>
    </row>
    <row r="488" s="355" customFormat="1" ht="20.65" customHeight="1" spans="1:2">
      <c r="A488" s="366" t="s">
        <v>435</v>
      </c>
      <c r="B488" s="368"/>
    </row>
    <row r="489" s="355" customFormat="1" ht="20.65" customHeight="1" spans="1:2">
      <c r="A489" s="366" t="s">
        <v>436</v>
      </c>
      <c r="B489" s="367">
        <v>3</v>
      </c>
    </row>
    <row r="490" s="355" customFormat="1" ht="20.65" customHeight="1" spans="1:2">
      <c r="A490" s="366" t="s">
        <v>437</v>
      </c>
      <c r="B490" s="368"/>
    </row>
    <row r="491" s="355" customFormat="1" ht="20.65" customHeight="1" spans="1:2">
      <c r="A491" s="366" t="s">
        <v>438</v>
      </c>
      <c r="B491" s="367">
        <v>4</v>
      </c>
    </row>
    <row r="492" s="355" customFormat="1" ht="20.65" customHeight="1" spans="1:2">
      <c r="A492" s="366" t="s">
        <v>122</v>
      </c>
      <c r="B492" s="368"/>
    </row>
    <row r="493" s="355" customFormat="1" ht="20.65" customHeight="1" spans="1:2">
      <c r="A493" s="366" t="s">
        <v>123</v>
      </c>
      <c r="B493" s="368"/>
    </row>
    <row r="494" s="355" customFormat="1" ht="20.65" customHeight="1" spans="1:2">
      <c r="A494" s="366" t="s">
        <v>124</v>
      </c>
      <c r="B494" s="368"/>
    </row>
    <row r="495" s="355" customFormat="1" ht="20.65" customHeight="1" spans="1:2">
      <c r="A495" s="366" t="s">
        <v>439</v>
      </c>
      <c r="B495" s="368"/>
    </row>
    <row r="496" s="355" customFormat="1" ht="20.65" customHeight="1" spans="1:2">
      <c r="A496" s="366" t="s">
        <v>440</v>
      </c>
      <c r="B496" s="368"/>
    </row>
    <row r="497" s="355" customFormat="1" ht="20.65" customHeight="1" spans="1:2">
      <c r="A497" s="366" t="s">
        <v>441</v>
      </c>
      <c r="B497" s="367"/>
    </row>
    <row r="498" s="355" customFormat="1" ht="20.65" customHeight="1" spans="1:2">
      <c r="A498" s="366" t="s">
        <v>442</v>
      </c>
      <c r="B498" s="368">
        <v>4</v>
      </c>
    </row>
    <row r="499" s="355" customFormat="1" ht="20.65" customHeight="1" spans="1:2">
      <c r="A499" s="366" t="s">
        <v>443</v>
      </c>
      <c r="B499" s="367">
        <v>0</v>
      </c>
    </row>
    <row r="500" s="355" customFormat="1" ht="20.65" customHeight="1" spans="1:2">
      <c r="A500" s="366" t="s">
        <v>444</v>
      </c>
      <c r="B500" s="368"/>
    </row>
    <row r="501" s="355" customFormat="1" ht="20.65" customHeight="1" spans="1:2">
      <c r="A501" s="366" t="s">
        <v>445</v>
      </c>
      <c r="B501" s="368"/>
    </row>
    <row r="502" s="355" customFormat="1" ht="20.65" customHeight="1" spans="1:2">
      <c r="A502" s="366" t="s">
        <v>446</v>
      </c>
      <c r="B502" s="368"/>
    </row>
    <row r="503" s="355" customFormat="1" ht="20.65" customHeight="1" spans="1:2">
      <c r="A503" s="366" t="s">
        <v>47</v>
      </c>
      <c r="B503" s="367">
        <f>B504+B523+B533+B546+B556+B565+B572+B580+B594+B597+B600+B606+B609+B617+B628</f>
        <v>5015</v>
      </c>
    </row>
    <row r="504" s="355" customFormat="1" ht="20.65" customHeight="1" spans="1:2">
      <c r="A504" s="366" t="s">
        <v>447</v>
      </c>
      <c r="B504" s="367">
        <v>1954</v>
      </c>
    </row>
    <row r="505" s="355" customFormat="1" ht="20.65" customHeight="1" spans="1:2">
      <c r="A505" s="366" t="s">
        <v>122</v>
      </c>
      <c r="B505" s="368">
        <f>857</f>
        <v>857</v>
      </c>
    </row>
    <row r="506" s="355" customFormat="1" ht="20.65" customHeight="1" spans="1:2">
      <c r="A506" s="366" t="s">
        <v>123</v>
      </c>
      <c r="B506" s="367"/>
    </row>
    <row r="507" s="355" customFormat="1" ht="20.65" customHeight="1" spans="1:2">
      <c r="A507" s="366" t="s">
        <v>124</v>
      </c>
      <c r="B507" s="368"/>
    </row>
    <row r="508" s="355" customFormat="1" ht="20.65" customHeight="1" spans="1:2">
      <c r="A508" s="366" t="s">
        <v>448</v>
      </c>
      <c r="B508" s="368"/>
    </row>
    <row r="509" s="355" customFormat="1" ht="20.65" customHeight="1" spans="1:2">
      <c r="A509" s="366" t="s">
        <v>449</v>
      </c>
      <c r="B509" s="368"/>
    </row>
    <row r="510" s="355" customFormat="1" ht="20.65" customHeight="1" spans="1:2">
      <c r="A510" s="366" t="s">
        <v>450</v>
      </c>
      <c r="B510" s="368">
        <v>750</v>
      </c>
    </row>
    <row r="511" s="355" customFormat="1" ht="20.65" customHeight="1" spans="1:2">
      <c r="A511" s="366" t="s">
        <v>451</v>
      </c>
      <c r="B511" s="368"/>
    </row>
    <row r="512" s="355" customFormat="1" ht="20.65" customHeight="1" spans="1:2">
      <c r="A512" s="366" t="s">
        <v>163</v>
      </c>
      <c r="B512" s="368"/>
    </row>
    <row r="513" s="355" customFormat="1" ht="20.65" customHeight="1" spans="1:2">
      <c r="A513" s="366" t="s">
        <v>452</v>
      </c>
      <c r="B513" s="368"/>
    </row>
    <row r="514" s="355" customFormat="1" ht="20.65" customHeight="1" spans="1:2">
      <c r="A514" s="366" t="s">
        <v>453</v>
      </c>
      <c r="B514" s="368"/>
    </row>
    <row r="515" s="355" customFormat="1" ht="20.65" customHeight="1" spans="1:2">
      <c r="A515" s="366" t="s">
        <v>454</v>
      </c>
      <c r="B515" s="368"/>
    </row>
    <row r="516" s="355" customFormat="1" ht="20.65" customHeight="1" spans="1:2">
      <c r="A516" s="366" t="s">
        <v>455</v>
      </c>
      <c r="B516" s="368"/>
    </row>
    <row r="517" s="355" customFormat="1" ht="20.65" customHeight="1" spans="1:2">
      <c r="A517" s="366" t="s">
        <v>456</v>
      </c>
      <c r="B517" s="368"/>
    </row>
    <row r="518" s="355" customFormat="1" ht="20.65" customHeight="1" spans="1:2">
      <c r="A518" s="366" t="s">
        <v>457</v>
      </c>
      <c r="B518" s="368"/>
    </row>
    <row r="519" s="355" customFormat="1" ht="20.65" customHeight="1" spans="1:2">
      <c r="A519" s="366" t="s">
        <v>458</v>
      </c>
      <c r="B519" s="368"/>
    </row>
    <row r="520" s="355" customFormat="1" ht="20.65" customHeight="1" spans="1:2">
      <c r="A520" s="366" t="s">
        <v>459</v>
      </c>
      <c r="B520" s="368"/>
    </row>
    <row r="521" s="355" customFormat="1" ht="20.65" customHeight="1" spans="1:2">
      <c r="A521" s="366" t="s">
        <v>131</v>
      </c>
      <c r="B521" s="368"/>
    </row>
    <row r="522" s="355" customFormat="1" ht="20.65" customHeight="1" spans="1:2">
      <c r="A522" s="366" t="s">
        <v>460</v>
      </c>
      <c r="B522" s="367">
        <v>347</v>
      </c>
    </row>
    <row r="523" s="355" customFormat="1" ht="20.65" customHeight="1" spans="1:2">
      <c r="A523" s="366" t="s">
        <v>461</v>
      </c>
      <c r="B523" s="367">
        <v>230</v>
      </c>
    </row>
    <row r="524" s="355" customFormat="1" ht="20.65" customHeight="1" spans="1:2">
      <c r="A524" s="366" t="s">
        <v>122</v>
      </c>
      <c r="B524" s="367">
        <v>62</v>
      </c>
    </row>
    <row r="525" s="355" customFormat="1" ht="20.65" customHeight="1" spans="1:2">
      <c r="A525" s="366" t="s">
        <v>123</v>
      </c>
      <c r="B525" s="368"/>
    </row>
    <row r="526" s="355" customFormat="1" ht="20.65" customHeight="1" spans="1:2">
      <c r="A526" s="366" t="s">
        <v>124</v>
      </c>
      <c r="B526" s="368"/>
    </row>
    <row r="527" s="355" customFormat="1" ht="20.65" customHeight="1" spans="1:2">
      <c r="A527" s="366" t="s">
        <v>462</v>
      </c>
      <c r="B527" s="367">
        <v>15</v>
      </c>
    </row>
    <row r="528" s="355" customFormat="1" ht="20.65" customHeight="1" spans="1:2">
      <c r="A528" s="366" t="s">
        <v>463</v>
      </c>
      <c r="B528" s="367">
        <v>3</v>
      </c>
    </row>
    <row r="529" s="355" customFormat="1" ht="20.65" customHeight="1" spans="1:2">
      <c r="A529" s="366" t="s">
        <v>464</v>
      </c>
      <c r="B529" s="368"/>
    </row>
    <row r="530" s="355" customFormat="1" ht="20.65" customHeight="1" spans="1:2">
      <c r="A530" s="366" t="s">
        <v>465</v>
      </c>
      <c r="B530" s="367">
        <v>150</v>
      </c>
    </row>
    <row r="531" s="355" customFormat="1" ht="20.65" customHeight="1" spans="1:2">
      <c r="A531" s="366" t="s">
        <v>466</v>
      </c>
      <c r="B531" s="367">
        <v>0</v>
      </c>
    </row>
    <row r="532" s="355" customFormat="1" ht="20.65" customHeight="1" spans="1:2">
      <c r="A532" s="366" t="s">
        <v>467</v>
      </c>
      <c r="B532" s="368"/>
    </row>
    <row r="533" s="355" customFormat="1" ht="20.65" customHeight="1" spans="1:2">
      <c r="A533" s="366" t="s">
        <v>468</v>
      </c>
      <c r="B533" s="367">
        <v>1647</v>
      </c>
    </row>
    <row r="534" s="355" customFormat="1" ht="20.65" customHeight="1" spans="1:2">
      <c r="A534" s="366" t="s">
        <v>469</v>
      </c>
      <c r="B534" s="367">
        <v>2</v>
      </c>
    </row>
    <row r="535" s="355" customFormat="1" ht="20.65" customHeight="1" spans="1:2">
      <c r="A535" s="366" t="s">
        <v>470</v>
      </c>
      <c r="B535" s="367"/>
    </row>
    <row r="536" s="355" customFormat="1" ht="20.65" customHeight="1" spans="1:2">
      <c r="A536" s="366" t="s">
        <v>471</v>
      </c>
      <c r="B536" s="368"/>
    </row>
    <row r="537" s="355" customFormat="1" ht="20.65" customHeight="1" spans="1:2">
      <c r="A537" s="366" t="s">
        <v>472</v>
      </c>
      <c r="B537" s="367">
        <v>1084</v>
      </c>
    </row>
    <row r="538" s="355" customFormat="1" ht="20.65" customHeight="1" spans="1:2">
      <c r="A538" s="366" t="s">
        <v>473</v>
      </c>
      <c r="B538" s="367">
        <f>542</f>
        <v>542</v>
      </c>
    </row>
    <row r="539" s="355" customFormat="1" ht="20.65" customHeight="1" spans="1:2">
      <c r="A539" s="366" t="s">
        <v>474</v>
      </c>
      <c r="B539" s="368"/>
    </row>
    <row r="540" s="355" customFormat="1" ht="20.65" customHeight="1" spans="1:2">
      <c r="A540" s="366" t="s">
        <v>475</v>
      </c>
      <c r="B540" s="368"/>
    </row>
    <row r="541" s="355" customFormat="1" ht="20.65" customHeight="1" spans="1:2">
      <c r="A541" s="366" t="s">
        <v>476</v>
      </c>
      <c r="B541" s="367">
        <v>19</v>
      </c>
    </row>
    <row r="542" s="355" customFormat="1" ht="20.65" customHeight="1" spans="1:2">
      <c r="A542" s="366" t="s">
        <v>477</v>
      </c>
      <c r="B542" s="367">
        <v>0</v>
      </c>
    </row>
    <row r="543" s="355" customFormat="1" ht="20.65" customHeight="1" spans="1:2">
      <c r="A543" s="366" t="s">
        <v>478</v>
      </c>
      <c r="B543" s="368"/>
    </row>
    <row r="544" s="355" customFormat="1" ht="20.65" customHeight="1" spans="1:2">
      <c r="A544" s="366" t="s">
        <v>479</v>
      </c>
      <c r="B544" s="368"/>
    </row>
    <row r="545" s="355" customFormat="1" ht="20.65" customHeight="1" spans="1:2">
      <c r="A545" s="366" t="s">
        <v>480</v>
      </c>
      <c r="B545" s="368"/>
    </row>
    <row r="546" s="355" customFormat="1" ht="20.65" customHeight="1" spans="1:2">
      <c r="A546" s="366" t="s">
        <v>481</v>
      </c>
      <c r="B546" s="367">
        <v>73</v>
      </c>
    </row>
    <row r="547" s="355" customFormat="1" ht="20.65" customHeight="1" spans="1:2">
      <c r="A547" s="366" t="s">
        <v>482</v>
      </c>
      <c r="B547" s="368"/>
    </row>
    <row r="548" s="355" customFormat="1" ht="20.65" customHeight="1" spans="1:2">
      <c r="A548" s="366" t="s">
        <v>483</v>
      </c>
      <c r="B548" s="368"/>
    </row>
    <row r="549" s="355" customFormat="1" ht="20.65" customHeight="1" spans="1:2">
      <c r="A549" s="366" t="s">
        <v>484</v>
      </c>
      <c r="B549" s="368"/>
    </row>
    <row r="550" s="355" customFormat="1" ht="20.65" customHeight="1" spans="1:2">
      <c r="A550" s="366" t="s">
        <v>485</v>
      </c>
      <c r="B550" s="368"/>
    </row>
    <row r="551" s="355" customFormat="1" ht="20.65" customHeight="1" spans="1:2">
      <c r="A551" s="366" t="s">
        <v>486</v>
      </c>
      <c r="B551" s="368"/>
    </row>
    <row r="552" s="355" customFormat="1" ht="20.65" customHeight="1" spans="1:2">
      <c r="A552" s="366" t="s">
        <v>487</v>
      </c>
      <c r="B552" s="368"/>
    </row>
    <row r="553" s="355" customFormat="1" ht="20.65" customHeight="1" spans="1:2">
      <c r="A553" s="366" t="s">
        <v>488</v>
      </c>
      <c r="B553" s="368"/>
    </row>
    <row r="554" s="355" customFormat="1" ht="20.65" customHeight="1" spans="1:2">
      <c r="A554" s="366" t="s">
        <v>489</v>
      </c>
      <c r="B554" s="367"/>
    </row>
    <row r="555" s="355" customFormat="1" ht="20.65" customHeight="1" spans="1:2">
      <c r="A555" s="366" t="s">
        <v>490</v>
      </c>
      <c r="B555" s="368">
        <v>73</v>
      </c>
    </row>
    <row r="556" s="355" customFormat="1" ht="20.65" customHeight="1" spans="1:2">
      <c r="A556" s="366" t="s">
        <v>491</v>
      </c>
      <c r="B556" s="367">
        <v>89</v>
      </c>
    </row>
    <row r="557" s="355" customFormat="1" ht="20.65" customHeight="1" spans="1:2">
      <c r="A557" s="366" t="s">
        <v>492</v>
      </c>
      <c r="B557" s="367">
        <v>17</v>
      </c>
    </row>
    <row r="558" s="355" customFormat="1" ht="20.65" customHeight="1" spans="1:2">
      <c r="A558" s="366" t="s">
        <v>493</v>
      </c>
      <c r="B558" s="367"/>
    </row>
    <row r="559" s="355" customFormat="1" ht="20.65" customHeight="1" spans="1:2">
      <c r="A559" s="366" t="s">
        <v>494</v>
      </c>
      <c r="B559" s="367">
        <v>26</v>
      </c>
    </row>
    <row r="560" s="355" customFormat="1" ht="20.65" customHeight="1" spans="1:2">
      <c r="A560" s="366" t="s">
        <v>495</v>
      </c>
      <c r="B560" s="367">
        <v>20</v>
      </c>
    </row>
    <row r="561" s="355" customFormat="1" ht="20.65" customHeight="1" spans="1:2">
      <c r="A561" s="366" t="s">
        <v>496</v>
      </c>
      <c r="B561" s="367"/>
    </row>
    <row r="562" s="355" customFormat="1" ht="20.65" customHeight="1" spans="1:2">
      <c r="A562" s="366" t="s">
        <v>497</v>
      </c>
      <c r="B562" s="368"/>
    </row>
    <row r="563" s="355" customFormat="1" ht="20.65" customHeight="1" spans="1:2">
      <c r="A563" s="366" t="s">
        <v>498</v>
      </c>
      <c r="B563" s="368"/>
    </row>
    <row r="564" s="355" customFormat="1" ht="20.65" customHeight="1" spans="1:2">
      <c r="A564" s="366" t="s">
        <v>499</v>
      </c>
      <c r="B564" s="367">
        <v>26</v>
      </c>
    </row>
    <row r="565" s="355" customFormat="1" ht="20.65" customHeight="1" spans="1:2">
      <c r="A565" s="366" t="s">
        <v>500</v>
      </c>
      <c r="B565" s="367">
        <v>80</v>
      </c>
    </row>
    <row r="566" s="355" customFormat="1" ht="20.65" customHeight="1" spans="1:2">
      <c r="A566" s="366" t="s">
        <v>501</v>
      </c>
      <c r="B566" s="367">
        <v>20</v>
      </c>
    </row>
    <row r="567" s="355" customFormat="1" ht="20.65" customHeight="1" spans="1:2">
      <c r="A567" s="366" t="s">
        <v>502</v>
      </c>
      <c r="B567" s="368"/>
    </row>
    <row r="568" s="355" customFormat="1" ht="20.65" customHeight="1" spans="1:2">
      <c r="A568" s="366" t="s">
        <v>503</v>
      </c>
      <c r="B568" s="368"/>
    </row>
    <row r="569" s="355" customFormat="1" ht="20.65" customHeight="1" spans="1:2">
      <c r="A569" s="366" t="s">
        <v>504</v>
      </c>
      <c r="B569" s="367"/>
    </row>
    <row r="570" s="355" customFormat="1" ht="20.65" customHeight="1" spans="1:2">
      <c r="A570" s="366" t="s">
        <v>505</v>
      </c>
      <c r="B570" s="368"/>
    </row>
    <row r="571" s="355" customFormat="1" ht="20.65" customHeight="1" spans="1:2">
      <c r="A571" s="366" t="s">
        <v>506</v>
      </c>
      <c r="B571" s="367">
        <v>60</v>
      </c>
    </row>
    <row r="572" s="355" customFormat="1" ht="20.65" customHeight="1" spans="1:2">
      <c r="A572" s="366" t="s">
        <v>507</v>
      </c>
      <c r="B572" s="367">
        <v>109</v>
      </c>
    </row>
    <row r="573" s="355" customFormat="1" ht="20.65" customHeight="1" spans="1:2">
      <c r="A573" s="366" t="s">
        <v>508</v>
      </c>
      <c r="B573" s="367">
        <v>1</v>
      </c>
    </row>
    <row r="574" s="355" customFormat="1" ht="20.65" customHeight="1" spans="1:2">
      <c r="A574" s="366" t="s">
        <v>509</v>
      </c>
      <c r="B574" s="367">
        <v>40</v>
      </c>
    </row>
    <row r="575" s="355" customFormat="1" ht="20.65" customHeight="1" spans="1:2">
      <c r="A575" s="366" t="s">
        <v>510</v>
      </c>
      <c r="B575" s="368"/>
    </row>
    <row r="576" s="355" customFormat="1" ht="20.65" customHeight="1" spans="1:2">
      <c r="A576" s="366" t="s">
        <v>511</v>
      </c>
      <c r="B576" s="367">
        <v>3</v>
      </c>
    </row>
    <row r="577" s="355" customFormat="1" ht="20.65" customHeight="1" spans="1:2">
      <c r="A577" s="366" t="s">
        <v>512</v>
      </c>
      <c r="B577" s="368"/>
    </row>
    <row r="578" s="355" customFormat="1" ht="20.65" customHeight="1" spans="1:2">
      <c r="A578" s="366" t="s">
        <v>513</v>
      </c>
      <c r="B578" s="367">
        <v>63</v>
      </c>
    </row>
    <row r="579" s="355" customFormat="1" ht="20.65" customHeight="1" spans="1:2">
      <c r="A579" s="366" t="s">
        <v>514</v>
      </c>
      <c r="B579" s="367">
        <v>2</v>
      </c>
    </row>
    <row r="580" s="355" customFormat="1" ht="20.65" customHeight="1" spans="1:2">
      <c r="A580" s="366" t="s">
        <v>515</v>
      </c>
      <c r="B580" s="367">
        <v>102</v>
      </c>
    </row>
    <row r="581" s="355" customFormat="1" ht="20.65" customHeight="1" spans="1:2">
      <c r="A581" s="366" t="s">
        <v>122</v>
      </c>
      <c r="B581" s="368"/>
    </row>
    <row r="582" s="355" customFormat="1" ht="20.65" customHeight="1" spans="1:2">
      <c r="A582" s="366" t="s">
        <v>123</v>
      </c>
      <c r="B582" s="367"/>
    </row>
    <row r="583" s="355" customFormat="1" ht="20.65" customHeight="1" spans="1:2">
      <c r="A583" s="366" t="s">
        <v>124</v>
      </c>
      <c r="B583" s="368"/>
    </row>
    <row r="584" s="355" customFormat="1" ht="20.65" customHeight="1" spans="1:2">
      <c r="A584" s="366" t="s">
        <v>516</v>
      </c>
      <c r="B584" s="367">
        <v>35</v>
      </c>
    </row>
    <row r="585" s="355" customFormat="1" ht="20.65" customHeight="1" spans="1:2">
      <c r="A585" s="366" t="s">
        <v>517</v>
      </c>
      <c r="B585" s="367">
        <v>6</v>
      </c>
    </row>
    <row r="586" s="355" customFormat="1" ht="20.65" customHeight="1" spans="1:2">
      <c r="A586" s="366" t="s">
        <v>518</v>
      </c>
      <c r="B586" s="368"/>
    </row>
    <row r="587" s="355" customFormat="1" ht="20.65" customHeight="1" spans="1:2">
      <c r="A587" s="366" t="s">
        <v>519</v>
      </c>
      <c r="B587" s="367">
        <v>18</v>
      </c>
    </row>
    <row r="588" s="355" customFormat="1" ht="20.65" customHeight="1" spans="1:2">
      <c r="A588" s="366" t="s">
        <v>520</v>
      </c>
      <c r="B588" s="367">
        <v>43</v>
      </c>
    </row>
    <row r="589" s="355" customFormat="1" ht="20.65" customHeight="1" spans="1:2">
      <c r="A589" s="366" t="s">
        <v>521</v>
      </c>
      <c r="B589" s="367">
        <v>0</v>
      </c>
    </row>
    <row r="590" s="355" customFormat="1" ht="20.65" customHeight="1" spans="1:2">
      <c r="A590" s="366" t="s">
        <v>122</v>
      </c>
      <c r="B590" s="368"/>
    </row>
    <row r="591" s="355" customFormat="1" ht="20.65" customHeight="1" spans="1:2">
      <c r="A591" s="366" t="s">
        <v>123</v>
      </c>
      <c r="B591" s="368"/>
    </row>
    <row r="592" s="355" customFormat="1" ht="20.65" customHeight="1" spans="1:2">
      <c r="A592" s="366" t="s">
        <v>124</v>
      </c>
      <c r="B592" s="368"/>
    </row>
    <row r="593" s="355" customFormat="1" ht="20.65" customHeight="1" spans="1:2">
      <c r="A593" s="366" t="s">
        <v>522</v>
      </c>
      <c r="B593" s="368"/>
    </row>
    <row r="594" s="355" customFormat="1" ht="20.65" customHeight="1" spans="1:2">
      <c r="A594" s="366" t="s">
        <v>523</v>
      </c>
      <c r="B594" s="367">
        <v>60</v>
      </c>
    </row>
    <row r="595" s="355" customFormat="1" ht="20.65" customHeight="1" spans="1:2">
      <c r="A595" s="366" t="s">
        <v>524</v>
      </c>
      <c r="B595" s="367">
        <v>10</v>
      </c>
    </row>
    <row r="596" s="355" customFormat="1" ht="20.65" customHeight="1" spans="1:2">
      <c r="A596" s="366" t="s">
        <v>525</v>
      </c>
      <c r="B596" s="367">
        <v>50</v>
      </c>
    </row>
    <row r="597" s="355" customFormat="1" ht="20.65" customHeight="1" spans="1:2">
      <c r="A597" s="366" t="s">
        <v>526</v>
      </c>
      <c r="B597" s="367">
        <v>2</v>
      </c>
    </row>
    <row r="598" s="355" customFormat="1" ht="20.65" customHeight="1" spans="1:2">
      <c r="A598" s="366" t="s">
        <v>527</v>
      </c>
      <c r="B598" s="367">
        <v>2</v>
      </c>
    </row>
    <row r="599" s="355" customFormat="1" ht="20.65" customHeight="1" spans="1:2">
      <c r="A599" s="366" t="s">
        <v>528</v>
      </c>
      <c r="B599" s="368"/>
    </row>
    <row r="600" s="355" customFormat="1" ht="20.65" customHeight="1" spans="1:2">
      <c r="A600" s="366" t="s">
        <v>529</v>
      </c>
      <c r="B600" s="367">
        <v>110</v>
      </c>
    </row>
    <row r="601" s="355" customFormat="1" ht="20.65" customHeight="1" spans="1:2">
      <c r="A601" s="366" t="s">
        <v>530</v>
      </c>
      <c r="B601" s="368">
        <v>11</v>
      </c>
    </row>
    <row r="602" s="355" customFormat="1" ht="20.65" customHeight="1" spans="1:2">
      <c r="A602" s="366" t="s">
        <v>531</v>
      </c>
      <c r="B602" s="367">
        <v>99</v>
      </c>
    </row>
    <row r="603" s="355" customFormat="1" ht="20.65" customHeight="1" spans="1:2">
      <c r="A603" s="366" t="s">
        <v>532</v>
      </c>
      <c r="B603" s="367">
        <v>0</v>
      </c>
    </row>
    <row r="604" s="355" customFormat="1" ht="20.65" customHeight="1" spans="1:2">
      <c r="A604" s="366" t="s">
        <v>533</v>
      </c>
      <c r="B604" s="368"/>
    </row>
    <row r="605" s="355" customFormat="1" ht="20.65" customHeight="1" spans="1:2">
      <c r="A605" s="366" t="s">
        <v>534</v>
      </c>
      <c r="B605" s="368"/>
    </row>
    <row r="606" s="355" customFormat="1" ht="20.65" customHeight="1" spans="1:2">
      <c r="A606" s="366" t="s">
        <v>535</v>
      </c>
      <c r="B606" s="367">
        <v>217</v>
      </c>
    </row>
    <row r="607" s="355" customFormat="1" ht="20.65" customHeight="1" spans="1:2">
      <c r="A607" s="366" t="s">
        <v>536</v>
      </c>
      <c r="B607" s="368"/>
    </row>
    <row r="608" s="355" customFormat="1" ht="20.65" customHeight="1" spans="1:2">
      <c r="A608" s="366" t="s">
        <v>537</v>
      </c>
      <c r="B608" s="367">
        <v>217</v>
      </c>
    </row>
    <row r="609" s="355" customFormat="1" ht="20.65" customHeight="1" spans="1:2">
      <c r="A609" s="366" t="s">
        <v>538</v>
      </c>
      <c r="B609" s="367">
        <v>31</v>
      </c>
    </row>
    <row r="610" s="355" customFormat="1" ht="20.65" customHeight="1" spans="1:2">
      <c r="A610" s="366" t="s">
        <v>539</v>
      </c>
      <c r="B610" s="368"/>
    </row>
    <row r="611" s="355" customFormat="1" ht="20.65" customHeight="1" spans="1:2">
      <c r="A611" s="366" t="s">
        <v>540</v>
      </c>
      <c r="B611" s="367">
        <v>25</v>
      </c>
    </row>
    <row r="612" s="355" customFormat="1" ht="20.65" customHeight="1" spans="1:2">
      <c r="A612" s="366" t="s">
        <v>541</v>
      </c>
      <c r="B612" s="367">
        <v>6</v>
      </c>
    </row>
    <row r="613" s="355" customFormat="1" ht="20.65" customHeight="1" spans="1:2">
      <c r="A613" s="366" t="s">
        <v>542</v>
      </c>
      <c r="B613" s="367">
        <v>0</v>
      </c>
    </row>
    <row r="614" s="355" customFormat="1" ht="20.65" customHeight="1" spans="1:2">
      <c r="A614" s="366" t="s">
        <v>543</v>
      </c>
      <c r="B614" s="368"/>
    </row>
    <row r="615" s="355" customFormat="1" ht="20.65" customHeight="1" spans="1:2">
      <c r="A615" s="366" t="s">
        <v>544</v>
      </c>
      <c r="B615" s="368"/>
    </row>
    <row r="616" s="355" customFormat="1" ht="20.65" customHeight="1" spans="1:2">
      <c r="A616" s="366" t="s">
        <v>545</v>
      </c>
      <c r="B616" s="368"/>
    </row>
    <row r="617" s="355" customFormat="1" ht="20.65" customHeight="1" spans="1:2">
      <c r="A617" s="366" t="s">
        <v>546</v>
      </c>
      <c r="B617" s="367">
        <v>143</v>
      </c>
    </row>
    <row r="618" s="355" customFormat="1" ht="20.65" customHeight="1" spans="1:2">
      <c r="A618" s="366" t="s">
        <v>122</v>
      </c>
      <c r="B618" s="368">
        <f>10+18</f>
        <v>28</v>
      </c>
    </row>
    <row r="619" s="355" customFormat="1" ht="20.65" customHeight="1" spans="1:2">
      <c r="A619" s="366" t="s">
        <v>123</v>
      </c>
      <c r="B619" s="368"/>
    </row>
    <row r="620" s="355" customFormat="1" ht="20.65" customHeight="1" spans="1:2">
      <c r="A620" s="366" t="s">
        <v>124</v>
      </c>
      <c r="B620" s="368"/>
    </row>
    <row r="621" s="355" customFormat="1" ht="20.65" customHeight="1" spans="1:2">
      <c r="A621" s="366" t="s">
        <v>547</v>
      </c>
      <c r="B621" s="367">
        <f>61</f>
        <v>61</v>
      </c>
    </row>
    <row r="622" s="355" customFormat="1" ht="20.65" customHeight="1" spans="1:2">
      <c r="A622" s="366" t="s">
        <v>548</v>
      </c>
      <c r="B622" s="368"/>
    </row>
    <row r="623" s="355" customFormat="1" ht="20.65" customHeight="1" spans="1:2">
      <c r="A623" s="366" t="s">
        <v>131</v>
      </c>
      <c r="B623" s="367">
        <f>15+20</f>
        <v>35</v>
      </c>
    </row>
    <row r="624" s="355" customFormat="1" ht="20.65" customHeight="1" spans="1:2">
      <c r="A624" s="366" t="s">
        <v>549</v>
      </c>
      <c r="B624" s="367">
        <f>19</f>
        <v>19</v>
      </c>
    </row>
    <row r="625" s="355" customFormat="1" ht="20.65" customHeight="1" spans="1:2">
      <c r="A625" s="366" t="s">
        <v>550</v>
      </c>
      <c r="B625" s="367"/>
    </row>
    <row r="626" s="355" customFormat="1" ht="20.65" customHeight="1" spans="1:2">
      <c r="A626" s="366" t="s">
        <v>551</v>
      </c>
      <c r="B626" s="367"/>
    </row>
    <row r="627" s="355" customFormat="1" ht="20.65" customHeight="1" spans="1:2">
      <c r="A627" s="366" t="s">
        <v>552</v>
      </c>
      <c r="B627" s="368"/>
    </row>
    <row r="628" s="355" customFormat="1" ht="20.65" customHeight="1" spans="1:2">
      <c r="A628" s="366" t="s">
        <v>553</v>
      </c>
      <c r="B628" s="367">
        <v>168</v>
      </c>
    </row>
    <row r="629" s="355" customFormat="1" ht="20.65" customHeight="1" spans="1:2">
      <c r="A629" s="366" t="s">
        <v>48</v>
      </c>
      <c r="B629" s="367">
        <v>1798</v>
      </c>
    </row>
    <row r="630" s="355" customFormat="1" ht="20.65" customHeight="1" spans="1:2">
      <c r="A630" s="366" t="s">
        <v>554</v>
      </c>
      <c r="B630" s="367">
        <v>0</v>
      </c>
    </row>
    <row r="631" s="355" customFormat="1" ht="20.65" customHeight="1" spans="1:2">
      <c r="A631" s="366" t="s">
        <v>122</v>
      </c>
      <c r="B631" s="368"/>
    </row>
    <row r="632" s="355" customFormat="1" ht="20.65" customHeight="1" spans="1:2">
      <c r="A632" s="366" t="s">
        <v>123</v>
      </c>
      <c r="B632" s="368"/>
    </row>
    <row r="633" s="355" customFormat="1" ht="20.65" customHeight="1" spans="1:2">
      <c r="A633" s="366" t="s">
        <v>124</v>
      </c>
      <c r="B633" s="368"/>
    </row>
    <row r="634" s="355" customFormat="1" ht="20.65" customHeight="1" spans="1:2">
      <c r="A634" s="366" t="s">
        <v>555</v>
      </c>
      <c r="B634" s="368"/>
    </row>
    <row r="635" s="355" customFormat="1" ht="20.65" customHeight="1" spans="1:2">
      <c r="A635" s="366" t="s">
        <v>556</v>
      </c>
      <c r="B635" s="367">
        <v>0</v>
      </c>
    </row>
    <row r="636" s="355" customFormat="1" ht="20.65" customHeight="1" spans="1:2">
      <c r="A636" s="366" t="s">
        <v>557</v>
      </c>
      <c r="B636" s="368"/>
    </row>
    <row r="637" s="355" customFormat="1" ht="20.65" customHeight="1" spans="1:2">
      <c r="A637" s="366" t="s">
        <v>558</v>
      </c>
      <c r="B637" s="368"/>
    </row>
    <row r="638" s="355" customFormat="1" ht="20.65" customHeight="1" spans="1:2">
      <c r="A638" s="366" t="s">
        <v>559</v>
      </c>
      <c r="B638" s="368"/>
    </row>
    <row r="639" s="355" customFormat="1" ht="20.65" customHeight="1" spans="1:2">
      <c r="A639" s="366" t="s">
        <v>560</v>
      </c>
      <c r="B639" s="368"/>
    </row>
    <row r="640" s="355" customFormat="1" ht="20.65" customHeight="1" spans="1:2">
      <c r="A640" s="366" t="s">
        <v>561</v>
      </c>
      <c r="B640" s="368"/>
    </row>
    <row r="641" s="355" customFormat="1" ht="20.65" customHeight="1" spans="1:2">
      <c r="A641" s="366" t="s">
        <v>562</v>
      </c>
      <c r="B641" s="368"/>
    </row>
    <row r="642" s="355" customFormat="1" ht="20.65" customHeight="1" spans="1:2">
      <c r="A642" s="366" t="s">
        <v>563</v>
      </c>
      <c r="B642" s="368"/>
    </row>
    <row r="643" s="355" customFormat="1" ht="20.65" customHeight="1" spans="1:2">
      <c r="A643" s="366" t="s">
        <v>564</v>
      </c>
      <c r="B643" s="368"/>
    </row>
    <row r="644" s="355" customFormat="1" ht="20.65" customHeight="1" spans="1:2">
      <c r="A644" s="366" t="s">
        <v>565</v>
      </c>
      <c r="B644" s="368"/>
    </row>
    <row r="645" s="355" customFormat="1" ht="20.65" customHeight="1" spans="1:2">
      <c r="A645" s="366" t="s">
        <v>566</v>
      </c>
      <c r="B645" s="368"/>
    </row>
    <row r="646" s="355" customFormat="1" ht="20.65" customHeight="1" spans="1:2">
      <c r="A646" s="366" t="s">
        <v>567</v>
      </c>
      <c r="B646" s="368"/>
    </row>
    <row r="647" s="355" customFormat="1" ht="20.65" customHeight="1" spans="1:2">
      <c r="A647" s="366" t="s">
        <v>568</v>
      </c>
      <c r="B647" s="368"/>
    </row>
    <row r="648" s="355" customFormat="1" ht="20.65" customHeight="1" spans="1:2">
      <c r="A648" s="366" t="s">
        <v>569</v>
      </c>
      <c r="B648" s="368"/>
    </row>
    <row r="649" s="355" customFormat="1" ht="20.65" customHeight="1" spans="1:2">
      <c r="A649" s="366" t="s">
        <v>570</v>
      </c>
      <c r="B649" s="368"/>
    </row>
    <row r="650" s="355" customFormat="1" ht="20.65" customHeight="1" spans="1:2">
      <c r="A650" s="366" t="s">
        <v>571</v>
      </c>
      <c r="B650" s="367">
        <v>337</v>
      </c>
    </row>
    <row r="651" s="355" customFormat="1" ht="20.65" customHeight="1" spans="1:2">
      <c r="A651" s="366" t="s">
        <v>572</v>
      </c>
      <c r="B651" s="368"/>
    </row>
    <row r="652" s="355" customFormat="1" ht="20.65" customHeight="1" spans="1:2">
      <c r="A652" s="366" t="s">
        <v>573</v>
      </c>
      <c r="B652" s="367">
        <v>244</v>
      </c>
    </row>
    <row r="653" s="355" customFormat="1" ht="20.65" customHeight="1" spans="1:2">
      <c r="A653" s="366" t="s">
        <v>574</v>
      </c>
      <c r="B653" s="367">
        <v>93</v>
      </c>
    </row>
    <row r="654" s="355" customFormat="1" ht="20.65" customHeight="1" spans="1:2">
      <c r="A654" s="366" t="s">
        <v>575</v>
      </c>
      <c r="B654" s="367">
        <v>615</v>
      </c>
    </row>
    <row r="655" s="355" customFormat="1" ht="20.65" customHeight="1" spans="1:2">
      <c r="A655" s="366" t="s">
        <v>576</v>
      </c>
      <c r="B655" s="368"/>
    </row>
    <row r="656" s="355" customFormat="1" ht="20.65" customHeight="1" spans="1:2">
      <c r="A656" s="366" t="s">
        <v>577</v>
      </c>
      <c r="B656" s="368"/>
    </row>
    <row r="657" s="355" customFormat="1" ht="20.65" customHeight="1" spans="1:2">
      <c r="A657" s="366" t="s">
        <v>578</v>
      </c>
      <c r="B657" s="368"/>
    </row>
    <row r="658" s="355" customFormat="1" ht="20.65" customHeight="1" spans="1:2">
      <c r="A658" s="366" t="s">
        <v>579</v>
      </c>
      <c r="B658" s="368"/>
    </row>
    <row r="659" s="355" customFormat="1" ht="20.65" customHeight="1" spans="1:2">
      <c r="A659" s="366" t="s">
        <v>580</v>
      </c>
      <c r="B659" s="368"/>
    </row>
    <row r="660" s="355" customFormat="1" ht="20.65" customHeight="1" spans="1:2">
      <c r="A660" s="366" t="s">
        <v>581</v>
      </c>
      <c r="B660" s="368"/>
    </row>
    <row r="661" s="355" customFormat="1" ht="20.65" customHeight="1" spans="1:2">
      <c r="A661" s="366" t="s">
        <v>582</v>
      </c>
      <c r="B661" s="367"/>
    </row>
    <row r="662" s="355" customFormat="1" ht="20.65" customHeight="1" spans="1:2">
      <c r="A662" s="366" t="s">
        <v>583</v>
      </c>
      <c r="B662" s="367">
        <v>50</v>
      </c>
    </row>
    <row r="663" s="355" customFormat="1" ht="20.65" customHeight="1" spans="1:2">
      <c r="A663" s="366" t="s">
        <v>584</v>
      </c>
      <c r="B663" s="368">
        <v>2</v>
      </c>
    </row>
    <row r="664" s="355" customFormat="1" ht="20.65" customHeight="1" spans="1:2">
      <c r="A664" s="366" t="s">
        <v>585</v>
      </c>
      <c r="B664" s="367">
        <v>557</v>
      </c>
    </row>
    <row r="665" s="355" customFormat="1" ht="20.65" customHeight="1" spans="1:2">
      <c r="A665" s="366" t="s">
        <v>586</v>
      </c>
      <c r="B665" s="368">
        <v>6</v>
      </c>
    </row>
    <row r="666" s="355" customFormat="1" ht="20.65" customHeight="1" spans="1:2">
      <c r="A666" s="366" t="s">
        <v>587</v>
      </c>
      <c r="B666" s="367">
        <v>0</v>
      </c>
    </row>
    <row r="667" s="355" customFormat="1" ht="20.65" customHeight="1" spans="1:2">
      <c r="A667" s="366" t="s">
        <v>588</v>
      </c>
      <c r="B667" s="368"/>
    </row>
    <row r="668" s="355" customFormat="1" ht="20.65" customHeight="1" spans="1:2">
      <c r="A668" s="366" t="s">
        <v>589</v>
      </c>
      <c r="B668" s="368"/>
    </row>
    <row r="669" s="355" customFormat="1" ht="20.65" customHeight="1" spans="1:2">
      <c r="A669" s="366" t="s">
        <v>590</v>
      </c>
      <c r="B669" s="367">
        <v>31</v>
      </c>
    </row>
    <row r="670" s="355" customFormat="1" ht="20.65" customHeight="1" spans="1:2">
      <c r="A670" s="366" t="s">
        <v>591</v>
      </c>
      <c r="B670" s="368"/>
    </row>
    <row r="671" s="355" customFormat="1" ht="20.65" customHeight="1" spans="1:2">
      <c r="A671" s="366" t="s">
        <v>592</v>
      </c>
      <c r="B671" s="368">
        <v>17</v>
      </c>
    </row>
    <row r="672" s="355" customFormat="1" ht="20.65" customHeight="1" spans="1:2">
      <c r="A672" s="366" t="s">
        <v>593</v>
      </c>
      <c r="B672" s="367">
        <v>14</v>
      </c>
    </row>
    <row r="673" s="355" customFormat="1" ht="20.65" customHeight="1" spans="1:2">
      <c r="A673" s="366" t="s">
        <v>594</v>
      </c>
      <c r="B673" s="367">
        <v>508</v>
      </c>
    </row>
    <row r="674" s="355" customFormat="1" ht="20.65" customHeight="1" spans="1:2">
      <c r="A674" s="366" t="s">
        <v>595</v>
      </c>
      <c r="B674" s="367">
        <v>126</v>
      </c>
    </row>
    <row r="675" s="355" customFormat="1" ht="20.65" customHeight="1" spans="1:2">
      <c r="A675" s="366" t="s">
        <v>596</v>
      </c>
      <c r="B675" s="367">
        <v>285</v>
      </c>
    </row>
    <row r="676" s="355" customFormat="1" ht="20.65" customHeight="1" spans="1:2">
      <c r="A676" s="366" t="s">
        <v>597</v>
      </c>
      <c r="B676" s="367">
        <v>96</v>
      </c>
    </row>
    <row r="677" s="355" customFormat="1" ht="20.65" customHeight="1" spans="1:2">
      <c r="A677" s="366" t="s">
        <v>598</v>
      </c>
      <c r="B677" s="368">
        <v>1</v>
      </c>
    </row>
    <row r="678" s="355" customFormat="1" ht="20.65" customHeight="1" spans="1:2">
      <c r="A678" s="366" t="s">
        <v>599</v>
      </c>
      <c r="B678" s="367">
        <v>52</v>
      </c>
    </row>
    <row r="679" s="355" customFormat="1" ht="20.65" customHeight="1" spans="1:2">
      <c r="A679" s="366" t="s">
        <v>600</v>
      </c>
      <c r="B679" s="368">
        <v>6</v>
      </c>
    </row>
    <row r="680" s="355" customFormat="1" ht="20.65" customHeight="1" spans="1:2">
      <c r="A680" s="366" t="s">
        <v>601</v>
      </c>
      <c r="B680" s="368">
        <v>46</v>
      </c>
    </row>
    <row r="681" s="355" customFormat="1" ht="20.65" customHeight="1" spans="1:2">
      <c r="A681" s="366" t="s">
        <v>602</v>
      </c>
      <c r="B681" s="367"/>
    </row>
    <row r="682" s="355" customFormat="1" ht="20.65" customHeight="1" spans="1:2">
      <c r="A682" s="366" t="s">
        <v>603</v>
      </c>
      <c r="B682" s="367">
        <v>95</v>
      </c>
    </row>
    <row r="683" s="355" customFormat="1" ht="20.65" customHeight="1" spans="1:2">
      <c r="A683" s="366" t="s">
        <v>604</v>
      </c>
      <c r="B683" s="367"/>
    </row>
    <row r="684" s="355" customFormat="1" ht="20.65" customHeight="1" spans="1:2">
      <c r="A684" s="366" t="s">
        <v>605</v>
      </c>
      <c r="B684" s="368"/>
    </row>
    <row r="685" s="355" customFormat="1" ht="20.65" customHeight="1" spans="1:2">
      <c r="A685" s="366" t="s">
        <v>606</v>
      </c>
      <c r="B685" s="368">
        <v>95</v>
      </c>
    </row>
    <row r="686" s="355" customFormat="1" ht="20.65" customHeight="1" spans="1:2">
      <c r="A686" s="366" t="s">
        <v>607</v>
      </c>
      <c r="B686" s="367">
        <v>10</v>
      </c>
    </row>
    <row r="687" s="355" customFormat="1" ht="20.65" customHeight="1" spans="1:2">
      <c r="A687" s="366" t="s">
        <v>608</v>
      </c>
      <c r="B687" s="367">
        <v>10</v>
      </c>
    </row>
    <row r="688" s="355" customFormat="1" ht="20.65" customHeight="1" spans="1:2">
      <c r="A688" s="366" t="s">
        <v>609</v>
      </c>
      <c r="B688" s="368"/>
    </row>
    <row r="689" s="355" customFormat="1" ht="20.65" customHeight="1" spans="1:2">
      <c r="A689" s="366" t="s">
        <v>610</v>
      </c>
      <c r="B689" s="367">
        <v>0</v>
      </c>
    </row>
    <row r="690" s="355" customFormat="1" ht="20.65" customHeight="1" spans="1:2">
      <c r="A690" s="366" t="s">
        <v>122</v>
      </c>
      <c r="B690" s="368"/>
    </row>
    <row r="691" s="355" customFormat="1" ht="20.65" customHeight="1" spans="1:2">
      <c r="A691" s="366" t="s">
        <v>123</v>
      </c>
      <c r="B691" s="368"/>
    </row>
    <row r="692" s="355" customFormat="1" ht="20.65" customHeight="1" spans="1:2">
      <c r="A692" s="366" t="s">
        <v>124</v>
      </c>
      <c r="B692" s="368"/>
    </row>
    <row r="693" s="355" customFormat="1" ht="20.65" customHeight="1" spans="1:2">
      <c r="A693" s="366" t="s">
        <v>163</v>
      </c>
      <c r="B693" s="368"/>
    </row>
    <row r="694" s="355" customFormat="1" ht="20.65" customHeight="1" spans="1:2">
      <c r="A694" s="366" t="s">
        <v>611</v>
      </c>
      <c r="B694" s="368"/>
    </row>
    <row r="695" s="355" customFormat="1" ht="20.65" customHeight="1" spans="1:2">
      <c r="A695" s="366" t="s">
        <v>612</v>
      </c>
      <c r="B695" s="368"/>
    </row>
    <row r="696" s="355" customFormat="1" ht="20.65" customHeight="1" spans="1:2">
      <c r="A696" s="366" t="s">
        <v>131</v>
      </c>
      <c r="B696" s="368"/>
    </row>
    <row r="697" s="355" customFormat="1" ht="20.65" customHeight="1" spans="1:2">
      <c r="A697" s="366" t="s">
        <v>613</v>
      </c>
      <c r="B697" s="368"/>
    </row>
    <row r="698" s="355" customFormat="1" ht="20.65" customHeight="1" spans="1:2">
      <c r="A698" s="366" t="s">
        <v>614</v>
      </c>
      <c r="B698" s="368"/>
    </row>
    <row r="699" s="355" customFormat="1" ht="20.65" customHeight="1" spans="1:2">
      <c r="A699" s="366" t="s">
        <v>615</v>
      </c>
      <c r="B699" s="367">
        <v>150</v>
      </c>
    </row>
    <row r="700" s="355" customFormat="1" ht="20.65" customHeight="1" spans="1:2">
      <c r="A700" s="366" t="s">
        <v>49</v>
      </c>
      <c r="B700" s="367">
        <v>700</v>
      </c>
    </row>
    <row r="701" s="355" customFormat="1" ht="20.65" customHeight="1" spans="1:2">
      <c r="A701" s="366" t="s">
        <v>616</v>
      </c>
      <c r="B701" s="367"/>
    </row>
    <row r="702" s="355" customFormat="1" ht="20.65" customHeight="1" spans="1:2">
      <c r="A702" s="366" t="s">
        <v>122</v>
      </c>
      <c r="B702" s="367"/>
    </row>
    <row r="703" s="355" customFormat="1" ht="20.65" customHeight="1" spans="1:2">
      <c r="A703" s="366" t="s">
        <v>123</v>
      </c>
      <c r="B703" s="368"/>
    </row>
    <row r="704" s="355" customFormat="1" ht="20.65" customHeight="1" spans="1:2">
      <c r="A704" s="366" t="s">
        <v>124</v>
      </c>
      <c r="B704" s="368"/>
    </row>
    <row r="705" s="355" customFormat="1" ht="20.65" customHeight="1" spans="1:2">
      <c r="A705" s="366" t="s">
        <v>617</v>
      </c>
      <c r="B705" s="368"/>
    </row>
    <row r="706" s="355" customFormat="1" ht="20.65" customHeight="1" spans="1:2">
      <c r="A706" s="366" t="s">
        <v>618</v>
      </c>
      <c r="B706" s="368"/>
    </row>
    <row r="707" s="355" customFormat="1" ht="20.65" customHeight="1" spans="1:2">
      <c r="A707" s="366" t="s">
        <v>619</v>
      </c>
      <c r="B707" s="368"/>
    </row>
    <row r="708" s="355" customFormat="1" ht="20.65" customHeight="1" spans="1:2">
      <c r="A708" s="366" t="s">
        <v>620</v>
      </c>
      <c r="B708" s="368"/>
    </row>
    <row r="709" s="355" customFormat="1" ht="20.65" customHeight="1" spans="1:2">
      <c r="A709" s="366" t="s">
        <v>621</v>
      </c>
      <c r="B709" s="368"/>
    </row>
    <row r="710" s="355" customFormat="1" ht="20.65" customHeight="1" spans="1:2">
      <c r="A710" s="366" t="s">
        <v>622</v>
      </c>
      <c r="B710" s="368"/>
    </row>
    <row r="711" s="355" customFormat="1" ht="20.65" customHeight="1" spans="1:2">
      <c r="A711" s="366" t="s">
        <v>623</v>
      </c>
      <c r="B711" s="367">
        <v>43</v>
      </c>
    </row>
    <row r="712" s="355" customFormat="1" ht="20.65" customHeight="1" spans="1:2">
      <c r="A712" s="366" t="s">
        <v>624</v>
      </c>
      <c r="B712" s="367">
        <v>15</v>
      </c>
    </row>
    <row r="713" s="355" customFormat="1" ht="20.65" customHeight="1" spans="1:2">
      <c r="A713" s="366" t="s">
        <v>625</v>
      </c>
      <c r="B713" s="368"/>
    </row>
    <row r="714" s="355" customFormat="1" ht="20.65" customHeight="1" spans="1:2">
      <c r="A714" s="366" t="s">
        <v>626</v>
      </c>
      <c r="B714" s="367">
        <v>28</v>
      </c>
    </row>
    <row r="715" s="355" customFormat="1" ht="20.65" customHeight="1" spans="1:2">
      <c r="A715" s="366" t="s">
        <v>627</v>
      </c>
      <c r="B715" s="367">
        <v>657</v>
      </c>
    </row>
    <row r="716" s="355" customFormat="1" ht="20.65" customHeight="1" spans="1:2">
      <c r="A716" s="366" t="s">
        <v>628</v>
      </c>
      <c r="B716" s="368"/>
    </row>
    <row r="717" s="355" customFormat="1" ht="20.65" customHeight="1" spans="1:2">
      <c r="A717" s="366" t="s">
        <v>629</v>
      </c>
      <c r="B717" s="368"/>
    </row>
    <row r="718" s="355" customFormat="1" ht="20.65" customHeight="1" spans="1:2">
      <c r="A718" s="366" t="s">
        <v>630</v>
      </c>
      <c r="B718" s="368"/>
    </row>
    <row r="719" s="355" customFormat="1" ht="20.65" customHeight="1" spans="1:2">
      <c r="A719" s="366" t="s">
        <v>631</v>
      </c>
      <c r="B719" s="367">
        <v>567</v>
      </c>
    </row>
    <row r="720" s="355" customFormat="1" ht="20.65" customHeight="1" spans="1:2">
      <c r="A720" s="366" t="s">
        <v>632</v>
      </c>
      <c r="B720" s="368"/>
    </row>
    <row r="721" s="355" customFormat="1" ht="20.65" customHeight="1" spans="1:2">
      <c r="A721" s="366" t="s">
        <v>633</v>
      </c>
      <c r="B721" s="368"/>
    </row>
    <row r="722" s="355" customFormat="1" ht="20.65" customHeight="1" spans="1:2">
      <c r="A722" s="366" t="s">
        <v>634</v>
      </c>
      <c r="B722" s="367">
        <v>90</v>
      </c>
    </row>
    <row r="723" s="355" customFormat="1" ht="20.65" customHeight="1" spans="1:2">
      <c r="A723" s="366" t="s">
        <v>635</v>
      </c>
      <c r="B723" s="368"/>
    </row>
    <row r="724" s="355" customFormat="1" ht="20.65" customHeight="1" spans="1:2">
      <c r="A724" s="366" t="s">
        <v>636</v>
      </c>
      <c r="B724" s="367"/>
    </row>
    <row r="725" s="355" customFormat="1" ht="20.65" customHeight="1" spans="1:2">
      <c r="A725" s="366" t="s">
        <v>637</v>
      </c>
      <c r="B725" s="368"/>
    </row>
    <row r="726" s="355" customFormat="1" ht="20.65" customHeight="1" spans="1:2">
      <c r="A726" s="366" t="s">
        <v>638</v>
      </c>
      <c r="B726" s="367"/>
    </row>
    <row r="727" s="355" customFormat="1" ht="20.65" customHeight="1" spans="1:2">
      <c r="A727" s="366" t="s">
        <v>639</v>
      </c>
      <c r="B727" s="368"/>
    </row>
    <row r="728" s="355" customFormat="1" ht="20.65" customHeight="1" spans="1:2">
      <c r="A728" s="366" t="s">
        <v>640</v>
      </c>
      <c r="B728" s="368"/>
    </row>
    <row r="729" s="355" customFormat="1" ht="20.65" customHeight="1" spans="1:2">
      <c r="A729" s="366" t="s">
        <v>641</v>
      </c>
      <c r="B729" s="368"/>
    </row>
    <row r="730" s="355" customFormat="1" ht="20.65" customHeight="1" spans="1:2">
      <c r="A730" s="366" t="s">
        <v>642</v>
      </c>
      <c r="B730" s="368"/>
    </row>
    <row r="731" s="355" customFormat="1" ht="20.65" customHeight="1" spans="1:2">
      <c r="A731" s="366" t="s">
        <v>643</v>
      </c>
      <c r="B731" s="367">
        <v>0</v>
      </c>
    </row>
    <row r="732" s="355" customFormat="1" ht="20.65" customHeight="1" spans="1:2">
      <c r="A732" s="366" t="s">
        <v>644</v>
      </c>
      <c r="B732" s="368"/>
    </row>
    <row r="733" s="355" customFormat="1" ht="20.65" customHeight="1" spans="1:2">
      <c r="A733" s="366" t="s">
        <v>645</v>
      </c>
      <c r="B733" s="368"/>
    </row>
    <row r="734" s="355" customFormat="1" ht="20.65" customHeight="1" spans="1:2">
      <c r="A734" s="366" t="s">
        <v>646</v>
      </c>
      <c r="B734" s="368"/>
    </row>
    <row r="735" s="355" customFormat="1" ht="20.65" customHeight="1" spans="1:2">
      <c r="A735" s="366" t="s">
        <v>647</v>
      </c>
      <c r="B735" s="368"/>
    </row>
    <row r="736" s="355" customFormat="1" ht="20.65" customHeight="1" spans="1:2">
      <c r="A736" s="366" t="s">
        <v>648</v>
      </c>
      <c r="B736" s="368"/>
    </row>
    <row r="737" s="355" customFormat="1" ht="20.65" customHeight="1" spans="1:2">
      <c r="A737" s="366" t="s">
        <v>649</v>
      </c>
      <c r="B737" s="368"/>
    </row>
    <row r="738" s="355" customFormat="1" ht="20.65" customHeight="1" spans="1:2">
      <c r="A738" s="366" t="s">
        <v>650</v>
      </c>
      <c r="B738" s="367">
        <v>0</v>
      </c>
    </row>
    <row r="739" s="355" customFormat="1" ht="20.65" customHeight="1" spans="1:2">
      <c r="A739" s="366" t="s">
        <v>651</v>
      </c>
      <c r="B739" s="368"/>
    </row>
    <row r="740" s="355" customFormat="1" ht="20.65" customHeight="1" spans="1:2">
      <c r="A740" s="366" t="s">
        <v>652</v>
      </c>
      <c r="B740" s="368"/>
    </row>
    <row r="741" s="355" customFormat="1" ht="20.65" customHeight="1" spans="1:2">
      <c r="A741" s="366" t="s">
        <v>653</v>
      </c>
      <c r="B741" s="368"/>
    </row>
    <row r="742" s="355" customFormat="1" ht="20.65" customHeight="1" spans="1:2">
      <c r="A742" s="366" t="s">
        <v>654</v>
      </c>
      <c r="B742" s="368"/>
    </row>
    <row r="743" s="355" customFormat="1" ht="20.65" customHeight="1" spans="1:2">
      <c r="A743" s="366" t="s">
        <v>655</v>
      </c>
      <c r="B743" s="368"/>
    </row>
    <row r="744" s="355" customFormat="1" ht="20.65" customHeight="1" spans="1:2">
      <c r="A744" s="366" t="s">
        <v>656</v>
      </c>
      <c r="B744" s="367">
        <v>0</v>
      </c>
    </row>
    <row r="745" s="355" customFormat="1" ht="20.65" customHeight="1" spans="1:2">
      <c r="A745" s="366" t="s">
        <v>657</v>
      </c>
      <c r="B745" s="368"/>
    </row>
    <row r="746" s="355" customFormat="1" ht="20.65" customHeight="1" spans="1:2">
      <c r="A746" s="366" t="s">
        <v>658</v>
      </c>
      <c r="B746" s="368"/>
    </row>
    <row r="747" s="355" customFormat="1" ht="20.65" customHeight="1" spans="1:2">
      <c r="A747" s="366" t="s">
        <v>659</v>
      </c>
      <c r="B747" s="367">
        <v>0</v>
      </c>
    </row>
    <row r="748" s="355" customFormat="1" ht="20.65" customHeight="1" spans="1:2">
      <c r="A748" s="366" t="s">
        <v>660</v>
      </c>
      <c r="B748" s="368"/>
    </row>
    <row r="749" s="355" customFormat="1" ht="20.65" customHeight="1" spans="1:2">
      <c r="A749" s="366" t="s">
        <v>661</v>
      </c>
      <c r="B749" s="368"/>
    </row>
    <row r="750" s="355" customFormat="1" ht="20.65" customHeight="1" spans="1:2">
      <c r="A750" s="366" t="s">
        <v>662</v>
      </c>
      <c r="B750" s="368"/>
    </row>
    <row r="751" s="355" customFormat="1" ht="20.65" customHeight="1" spans="1:2">
      <c r="A751" s="366" t="s">
        <v>663</v>
      </c>
      <c r="B751" s="368"/>
    </row>
    <row r="752" s="355" customFormat="1" ht="20.65" customHeight="1" spans="1:2">
      <c r="A752" s="366" t="s">
        <v>664</v>
      </c>
      <c r="B752" s="367">
        <v>0</v>
      </c>
    </row>
    <row r="753" s="355" customFormat="1" ht="20.65" customHeight="1" spans="1:2">
      <c r="A753" s="366" t="s">
        <v>665</v>
      </c>
      <c r="B753" s="368"/>
    </row>
    <row r="754" s="355" customFormat="1" ht="20.65" customHeight="1" spans="1:2">
      <c r="A754" s="366" t="s">
        <v>666</v>
      </c>
      <c r="B754" s="368"/>
    </row>
    <row r="755" s="355" customFormat="1" ht="20.65" customHeight="1" spans="1:2">
      <c r="A755" s="366" t="s">
        <v>667</v>
      </c>
      <c r="B755" s="368"/>
    </row>
    <row r="756" s="355" customFormat="1" ht="20.65" customHeight="1" spans="1:2">
      <c r="A756" s="366" t="s">
        <v>668</v>
      </c>
      <c r="B756" s="368"/>
    </row>
    <row r="757" s="355" customFormat="1" ht="20.65" customHeight="1" spans="1:2">
      <c r="A757" s="366" t="s">
        <v>669</v>
      </c>
      <c r="B757" s="368"/>
    </row>
    <row r="758" s="355" customFormat="1" ht="20.65" customHeight="1" spans="1:2">
      <c r="A758" s="366" t="s">
        <v>670</v>
      </c>
      <c r="B758" s="368"/>
    </row>
    <row r="759" s="355" customFormat="1" ht="20.65" customHeight="1" spans="1:2">
      <c r="A759" s="366" t="s">
        <v>671</v>
      </c>
      <c r="B759" s="368"/>
    </row>
    <row r="760" s="355" customFormat="1" ht="20.65" customHeight="1" spans="1:2">
      <c r="A760" s="366" t="s">
        <v>672</v>
      </c>
      <c r="B760" s="367">
        <v>0</v>
      </c>
    </row>
    <row r="761" s="355" customFormat="1" ht="20.65" customHeight="1" spans="1:2">
      <c r="A761" s="366" t="s">
        <v>122</v>
      </c>
      <c r="B761" s="368"/>
    </row>
    <row r="762" s="355" customFormat="1" ht="20.65" customHeight="1" spans="1:2">
      <c r="A762" s="366" t="s">
        <v>123</v>
      </c>
      <c r="B762" s="368"/>
    </row>
    <row r="763" s="355" customFormat="1" ht="20.65" customHeight="1" spans="1:2">
      <c r="A763" s="366" t="s">
        <v>124</v>
      </c>
      <c r="B763" s="368"/>
    </row>
    <row r="764" s="355" customFormat="1" ht="20.65" customHeight="1" spans="1:2">
      <c r="A764" s="366" t="s">
        <v>673</v>
      </c>
      <c r="B764" s="368"/>
    </row>
    <row r="765" s="355" customFormat="1" ht="20.65" customHeight="1" spans="1:2">
      <c r="A765" s="366" t="s">
        <v>674</v>
      </c>
      <c r="B765" s="368"/>
    </row>
    <row r="766" s="355" customFormat="1" ht="20.65" customHeight="1" spans="1:2">
      <c r="A766" s="366" t="s">
        <v>675</v>
      </c>
      <c r="B766" s="368"/>
    </row>
    <row r="767" s="355" customFormat="1" ht="20.65" customHeight="1" spans="1:2">
      <c r="A767" s="366" t="s">
        <v>163</v>
      </c>
      <c r="B767" s="368"/>
    </row>
    <row r="768" s="355" customFormat="1" ht="20.65" customHeight="1" spans="1:2">
      <c r="A768" s="366" t="s">
        <v>676</v>
      </c>
      <c r="B768" s="368"/>
    </row>
    <row r="769" s="355" customFormat="1" ht="20.65" customHeight="1" spans="1:2">
      <c r="A769" s="366" t="s">
        <v>131</v>
      </c>
      <c r="B769" s="368"/>
    </row>
    <row r="770" s="355" customFormat="1" ht="20.65" customHeight="1" spans="1:2">
      <c r="A770" s="366" t="s">
        <v>677</v>
      </c>
      <c r="B770" s="368"/>
    </row>
    <row r="771" s="355" customFormat="1" ht="20.65" customHeight="1" spans="1:2">
      <c r="A771" s="366" t="s">
        <v>678</v>
      </c>
      <c r="B771" s="367"/>
    </row>
    <row r="772" s="355" customFormat="1" ht="20.65" customHeight="1" spans="1:2">
      <c r="A772" s="366" t="s">
        <v>50</v>
      </c>
      <c r="B772" s="367">
        <v>13736</v>
      </c>
    </row>
    <row r="773" s="355" customFormat="1" ht="20.65" customHeight="1" spans="1:2">
      <c r="A773" s="366" t="s">
        <v>679</v>
      </c>
      <c r="B773" s="367">
        <v>1824</v>
      </c>
    </row>
    <row r="774" s="355" customFormat="1" ht="20.65" customHeight="1" spans="1:2">
      <c r="A774" s="366" t="s">
        <v>122</v>
      </c>
      <c r="B774" s="367">
        <v>138</v>
      </c>
    </row>
    <row r="775" s="355" customFormat="1" ht="20.65" customHeight="1" spans="1:2">
      <c r="A775" s="366" t="s">
        <v>123</v>
      </c>
      <c r="B775" s="367">
        <v>168</v>
      </c>
    </row>
    <row r="776" s="355" customFormat="1" ht="20.65" customHeight="1" spans="1:2">
      <c r="A776" s="366" t="s">
        <v>124</v>
      </c>
      <c r="B776" s="368"/>
    </row>
    <row r="777" s="355" customFormat="1" ht="20.65" customHeight="1" spans="1:2">
      <c r="A777" s="366" t="s">
        <v>680</v>
      </c>
      <c r="B777" s="368">
        <v>14</v>
      </c>
    </row>
    <row r="778" s="355" customFormat="1" ht="20.65" customHeight="1" spans="1:2">
      <c r="A778" s="366" t="s">
        <v>681</v>
      </c>
      <c r="B778" s="368"/>
    </row>
    <row r="779" s="355" customFormat="1" ht="20.65" customHeight="1" spans="1:2">
      <c r="A779" s="366" t="s">
        <v>682</v>
      </c>
      <c r="B779" s="367">
        <v>41</v>
      </c>
    </row>
    <row r="780" s="355" customFormat="1" ht="20.65" customHeight="1" spans="1:2">
      <c r="A780" s="366" t="s">
        <v>683</v>
      </c>
      <c r="B780" s="368"/>
    </row>
    <row r="781" s="355" customFormat="1" ht="20.65" customHeight="1" spans="1:2">
      <c r="A781" s="366" t="s">
        <v>684</v>
      </c>
      <c r="B781" s="368"/>
    </row>
    <row r="782" s="355" customFormat="1" ht="20.65" customHeight="1" spans="1:2">
      <c r="A782" s="366" t="s">
        <v>685</v>
      </c>
      <c r="B782" s="368"/>
    </row>
    <row r="783" s="355" customFormat="1" ht="20.65" customHeight="1" spans="1:2">
      <c r="A783" s="366" t="s">
        <v>686</v>
      </c>
      <c r="B783" s="367">
        <v>1463</v>
      </c>
    </row>
    <row r="784" s="355" customFormat="1" ht="20.65" customHeight="1" spans="1:2">
      <c r="A784" s="366" t="s">
        <v>687</v>
      </c>
      <c r="B784" s="367">
        <v>8116</v>
      </c>
    </row>
    <row r="785" s="355" customFormat="1" ht="20.65" customHeight="1" spans="1:2">
      <c r="A785" s="366" t="s">
        <v>688</v>
      </c>
      <c r="B785" s="367">
        <v>1832</v>
      </c>
    </row>
    <row r="786" s="355" customFormat="1" ht="20.65" customHeight="1" spans="1:2">
      <c r="A786" s="366" t="s">
        <v>689</v>
      </c>
      <c r="B786" s="368"/>
    </row>
    <row r="787" s="355" customFormat="1" ht="20.65" customHeight="1" spans="1:2">
      <c r="A787" s="366" t="s">
        <v>690</v>
      </c>
      <c r="B787" s="367">
        <v>1832</v>
      </c>
    </row>
    <row r="788" s="355" customFormat="1" ht="20.65" customHeight="1" spans="1:2">
      <c r="A788" s="366" t="s">
        <v>691</v>
      </c>
      <c r="B788" s="367">
        <v>1627</v>
      </c>
    </row>
    <row r="789" s="355" customFormat="1" ht="20.65" customHeight="1" spans="1:2">
      <c r="A789" s="366" t="s">
        <v>692</v>
      </c>
      <c r="B789" s="368"/>
    </row>
    <row r="790" s="355" customFormat="1" ht="20.65" customHeight="1" spans="1:2">
      <c r="A790" s="366" t="s">
        <v>693</v>
      </c>
      <c r="B790" s="367">
        <v>337</v>
      </c>
    </row>
    <row r="791" s="355" customFormat="1" ht="20.65" customHeight="1" spans="1:2">
      <c r="A791" s="366" t="s">
        <v>51</v>
      </c>
      <c r="B791" s="367">
        <v>3200</v>
      </c>
    </row>
    <row r="792" s="355" customFormat="1" ht="20.65" customHeight="1" spans="1:2">
      <c r="A792" s="366" t="s">
        <v>694</v>
      </c>
      <c r="B792" s="367">
        <v>1973</v>
      </c>
    </row>
    <row r="793" s="355" customFormat="1" ht="20.65" customHeight="1" spans="1:2">
      <c r="A793" s="366" t="s">
        <v>122</v>
      </c>
      <c r="B793" s="367">
        <v>35</v>
      </c>
    </row>
    <row r="794" s="355" customFormat="1" ht="20.65" customHeight="1" spans="1:2">
      <c r="A794" s="366" t="s">
        <v>123</v>
      </c>
      <c r="B794" s="367">
        <v>366</v>
      </c>
    </row>
    <row r="795" s="355" customFormat="1" ht="20.65" customHeight="1" spans="1:2">
      <c r="A795" s="366" t="s">
        <v>124</v>
      </c>
      <c r="B795" s="368"/>
    </row>
    <row r="796" s="355" customFormat="1" ht="20.65" customHeight="1" spans="1:2">
      <c r="A796" s="366" t="s">
        <v>131</v>
      </c>
      <c r="B796" s="367">
        <v>254</v>
      </c>
    </row>
    <row r="797" s="355" customFormat="1" ht="20.65" customHeight="1" spans="1:2">
      <c r="A797" s="366" t="s">
        <v>695</v>
      </c>
      <c r="B797" s="367"/>
    </row>
    <row r="798" s="355" customFormat="1" ht="20.65" customHeight="1" spans="1:2">
      <c r="A798" s="366" t="s">
        <v>696</v>
      </c>
      <c r="B798" s="368"/>
    </row>
    <row r="799" s="355" customFormat="1" ht="20.65" customHeight="1" spans="1:2">
      <c r="A799" s="366" t="s">
        <v>697</v>
      </c>
      <c r="B799" s="367">
        <v>691</v>
      </c>
    </row>
    <row r="800" s="355" customFormat="1" ht="20.65" customHeight="1" spans="1:2">
      <c r="A800" s="366" t="s">
        <v>698</v>
      </c>
      <c r="B800" s="368"/>
    </row>
    <row r="801" s="355" customFormat="1" ht="20.65" customHeight="1" spans="1:2">
      <c r="A801" s="366" t="s">
        <v>699</v>
      </c>
      <c r="B801" s="368"/>
    </row>
    <row r="802" s="355" customFormat="1" ht="20.65" customHeight="1" spans="1:2">
      <c r="A802" s="366" t="s">
        <v>700</v>
      </c>
      <c r="B802" s="368"/>
    </row>
    <row r="803" s="355" customFormat="1" ht="20.65" customHeight="1" spans="1:2">
      <c r="A803" s="366" t="s">
        <v>701</v>
      </c>
      <c r="B803" s="368"/>
    </row>
    <row r="804" s="355" customFormat="1" ht="20.65" customHeight="1" spans="1:2">
      <c r="A804" s="366" t="s">
        <v>702</v>
      </c>
      <c r="B804" s="368"/>
    </row>
    <row r="805" s="355" customFormat="1" ht="20.65" customHeight="1" spans="1:2">
      <c r="A805" s="366" t="s">
        <v>703</v>
      </c>
      <c r="B805" s="368"/>
    </row>
    <row r="806" s="355" customFormat="1" ht="20.65" customHeight="1" spans="1:2">
      <c r="A806" s="366" t="s">
        <v>704</v>
      </c>
      <c r="B806" s="368"/>
    </row>
    <row r="807" s="355" customFormat="1" ht="20.65" customHeight="1" spans="1:2">
      <c r="A807" s="366" t="s">
        <v>705</v>
      </c>
      <c r="B807" s="368"/>
    </row>
    <row r="808" s="355" customFormat="1" ht="20.65" customHeight="1" spans="1:2">
      <c r="A808" s="366" t="s">
        <v>706</v>
      </c>
      <c r="B808" s="367">
        <v>328</v>
      </c>
    </row>
    <row r="809" s="355" customFormat="1" ht="20.65" customHeight="1" spans="1:2">
      <c r="A809" s="366" t="s">
        <v>707</v>
      </c>
      <c r="B809" s="368"/>
    </row>
    <row r="810" s="355" customFormat="1" ht="20.65" customHeight="1" spans="1:2">
      <c r="A810" s="366" t="s">
        <v>708</v>
      </c>
      <c r="B810" s="368"/>
    </row>
    <row r="811" s="355" customFormat="1" ht="20.65" customHeight="1" spans="1:2">
      <c r="A811" s="366" t="s">
        <v>709</v>
      </c>
      <c r="B811" s="368"/>
    </row>
    <row r="812" s="355" customFormat="1" ht="20.65" customHeight="1" spans="1:2">
      <c r="A812" s="366" t="s">
        <v>710</v>
      </c>
      <c r="B812" s="368"/>
    </row>
    <row r="813" s="355" customFormat="1" ht="20.65" customHeight="1" spans="1:2">
      <c r="A813" s="366" t="s">
        <v>711</v>
      </c>
      <c r="B813" s="368"/>
    </row>
    <row r="814" s="355" customFormat="1" ht="20.65" customHeight="1" spans="1:2">
      <c r="A814" s="366" t="s">
        <v>712</v>
      </c>
      <c r="B814" s="368"/>
    </row>
    <row r="815" s="355" customFormat="1" ht="20.65" customHeight="1" spans="1:2">
      <c r="A815" s="366" t="s">
        <v>713</v>
      </c>
      <c r="B815" s="368"/>
    </row>
    <row r="816" s="355" customFormat="1" ht="20.65" customHeight="1" spans="1:2">
      <c r="A816" s="366" t="s">
        <v>714</v>
      </c>
      <c r="B816" s="368"/>
    </row>
    <row r="817" s="355" customFormat="1" ht="20.65" customHeight="1" spans="1:2">
      <c r="A817" s="366" t="s">
        <v>715</v>
      </c>
      <c r="B817" s="367">
        <f>245+54</f>
        <v>299</v>
      </c>
    </row>
    <row r="818" s="355" customFormat="1" ht="20.65" customHeight="1" spans="1:2">
      <c r="A818" s="366" t="s">
        <v>716</v>
      </c>
      <c r="B818" s="367">
        <v>159</v>
      </c>
    </row>
    <row r="819" s="355" customFormat="1" ht="20.65" customHeight="1" spans="1:2">
      <c r="A819" s="366" t="s">
        <v>122</v>
      </c>
      <c r="B819" s="368"/>
    </row>
    <row r="820" s="355" customFormat="1" ht="20.65" customHeight="1" spans="1:2">
      <c r="A820" s="366" t="s">
        <v>123</v>
      </c>
      <c r="B820" s="368"/>
    </row>
    <row r="821" s="355" customFormat="1" ht="20.65" customHeight="1" spans="1:2">
      <c r="A821" s="366" t="s">
        <v>124</v>
      </c>
      <c r="B821" s="368"/>
    </row>
    <row r="822" s="355" customFormat="1" ht="20.65" customHeight="1" spans="1:2">
      <c r="A822" s="366" t="s">
        <v>717</v>
      </c>
      <c r="B822" s="368"/>
    </row>
    <row r="823" s="355" customFormat="1" ht="20.65" customHeight="1" spans="1:2">
      <c r="A823" s="366" t="s">
        <v>718</v>
      </c>
      <c r="B823" s="368"/>
    </row>
    <row r="824" s="355" customFormat="1" ht="20.65" customHeight="1" spans="1:2">
      <c r="A824" s="366" t="s">
        <v>719</v>
      </c>
      <c r="B824" s="368"/>
    </row>
    <row r="825" s="355" customFormat="1" ht="20.65" customHeight="1" spans="1:2">
      <c r="A825" s="366" t="s">
        <v>720</v>
      </c>
      <c r="B825" s="368">
        <v>140</v>
      </c>
    </row>
    <row r="826" s="355" customFormat="1" ht="20.65" customHeight="1" spans="1:2">
      <c r="A826" s="366" t="s">
        <v>721</v>
      </c>
      <c r="B826" s="368"/>
    </row>
    <row r="827" s="355" customFormat="1" ht="20.65" customHeight="1" spans="1:2">
      <c r="A827" s="366" t="s">
        <v>722</v>
      </c>
      <c r="B827" s="368">
        <v>19</v>
      </c>
    </row>
    <row r="828" s="355" customFormat="1" ht="20.65" customHeight="1" spans="1:2">
      <c r="A828" s="366" t="s">
        <v>723</v>
      </c>
      <c r="B828" s="368"/>
    </row>
    <row r="829" s="355" customFormat="1" ht="20.65" customHeight="1" spans="1:2">
      <c r="A829" s="366" t="s">
        <v>724</v>
      </c>
      <c r="B829" s="368"/>
    </row>
    <row r="830" s="355" customFormat="1" ht="20.65" customHeight="1" spans="1:2">
      <c r="A830" s="366" t="s">
        <v>725</v>
      </c>
      <c r="B830" s="368"/>
    </row>
    <row r="831" s="355" customFormat="1" ht="20.65" customHeight="1" spans="1:2">
      <c r="A831" s="366" t="s">
        <v>726</v>
      </c>
      <c r="B831" s="368"/>
    </row>
    <row r="832" s="355" customFormat="1" ht="20.65" customHeight="1" spans="1:2">
      <c r="A832" s="366" t="s">
        <v>727</v>
      </c>
      <c r="B832" s="368"/>
    </row>
    <row r="833" s="355" customFormat="1" ht="20.65" customHeight="1" spans="1:2">
      <c r="A833" s="366" t="s">
        <v>728</v>
      </c>
      <c r="B833" s="368"/>
    </row>
    <row r="834" s="355" customFormat="1" ht="20.65" customHeight="1" spans="1:2">
      <c r="A834" s="366" t="s">
        <v>729</v>
      </c>
      <c r="B834" s="368"/>
    </row>
    <row r="835" s="355" customFormat="1" ht="20.65" customHeight="1" spans="1:2">
      <c r="A835" s="366" t="s">
        <v>730</v>
      </c>
      <c r="B835" s="368"/>
    </row>
    <row r="836" s="355" customFormat="1" ht="20.65" customHeight="1" spans="1:2">
      <c r="A836" s="366" t="s">
        <v>731</v>
      </c>
      <c r="B836" s="368"/>
    </row>
    <row r="837" s="355" customFormat="1" ht="20.65" customHeight="1" spans="1:2">
      <c r="A837" s="366" t="s">
        <v>732</v>
      </c>
      <c r="B837" s="368"/>
    </row>
    <row r="838" s="355" customFormat="1" ht="20.65" customHeight="1" spans="1:2">
      <c r="A838" s="366" t="s">
        <v>701</v>
      </c>
      <c r="B838" s="368"/>
    </row>
    <row r="839" s="355" customFormat="1" ht="20.65" customHeight="1" spans="1:2">
      <c r="A839" s="366" t="s">
        <v>733</v>
      </c>
      <c r="B839" s="368"/>
    </row>
    <row r="840" s="355" customFormat="1" ht="20.65" customHeight="1" spans="1:2">
      <c r="A840" s="366" t="s">
        <v>734</v>
      </c>
      <c r="B840" s="367">
        <v>132</v>
      </c>
    </row>
    <row r="841" s="355" customFormat="1" ht="20.65" customHeight="1" spans="1:2">
      <c r="A841" s="366" t="s">
        <v>122</v>
      </c>
      <c r="B841" s="368"/>
    </row>
    <row r="842" s="355" customFormat="1" ht="20.65" customHeight="1" spans="1:2">
      <c r="A842" s="366" t="s">
        <v>123</v>
      </c>
      <c r="B842" s="368"/>
    </row>
    <row r="843" s="355" customFormat="1" ht="20.65" customHeight="1" spans="1:2">
      <c r="A843" s="366" t="s">
        <v>124</v>
      </c>
      <c r="B843" s="368"/>
    </row>
    <row r="844" s="355" customFormat="1" ht="20.65" customHeight="1" spans="1:2">
      <c r="A844" s="366" t="s">
        <v>735</v>
      </c>
      <c r="B844" s="368"/>
    </row>
    <row r="845" s="355" customFormat="1" ht="20.65" customHeight="1" spans="1:2">
      <c r="A845" s="366" t="s">
        <v>736</v>
      </c>
      <c r="B845" s="368"/>
    </row>
    <row r="846" s="355" customFormat="1" ht="20.65" customHeight="1" spans="1:2">
      <c r="A846" s="366" t="s">
        <v>737</v>
      </c>
      <c r="B846" s="367"/>
    </row>
    <row r="847" s="355" customFormat="1" ht="20.65" customHeight="1" spans="1:2">
      <c r="A847" s="366" t="s">
        <v>738</v>
      </c>
      <c r="B847" s="368"/>
    </row>
    <row r="848" s="355" customFormat="1" ht="20.65" customHeight="1" spans="1:2">
      <c r="A848" s="366" t="s">
        <v>739</v>
      </c>
      <c r="B848" s="368"/>
    </row>
    <row r="849" s="355" customFormat="1" ht="20.65" customHeight="1" spans="1:2">
      <c r="A849" s="366" t="s">
        <v>740</v>
      </c>
      <c r="B849" s="368"/>
    </row>
    <row r="850" s="355" customFormat="1" ht="20.65" customHeight="1" spans="1:2">
      <c r="A850" s="366" t="s">
        <v>741</v>
      </c>
      <c r="B850" s="368"/>
    </row>
    <row r="851" s="355" customFormat="1" ht="20.65" customHeight="1" spans="1:2">
      <c r="A851" s="366" t="s">
        <v>742</v>
      </c>
      <c r="B851" s="368"/>
    </row>
    <row r="852" s="355" customFormat="1" ht="20.65" customHeight="1" spans="1:2">
      <c r="A852" s="366" t="s">
        <v>743</v>
      </c>
      <c r="B852" s="368"/>
    </row>
    <row r="853" s="355" customFormat="1" ht="20.65" customHeight="1" spans="1:2">
      <c r="A853" s="366" t="s">
        <v>744</v>
      </c>
      <c r="B853" s="368"/>
    </row>
    <row r="854" s="355" customFormat="1" ht="20.65" customHeight="1" spans="1:2">
      <c r="A854" s="366" t="s">
        <v>745</v>
      </c>
      <c r="B854" s="367"/>
    </row>
    <row r="855" s="355" customFormat="1" ht="20.65" customHeight="1" spans="1:2">
      <c r="A855" s="366" t="s">
        <v>746</v>
      </c>
      <c r="B855" s="368"/>
    </row>
    <row r="856" s="355" customFormat="1" ht="20.65" customHeight="1" spans="1:2">
      <c r="A856" s="366" t="s">
        <v>747</v>
      </c>
      <c r="B856" s="368"/>
    </row>
    <row r="857" s="355" customFormat="1" ht="20.65" customHeight="1" spans="1:2">
      <c r="A857" s="366" t="s">
        <v>748</v>
      </c>
      <c r="B857" s="368"/>
    </row>
    <row r="858" s="355" customFormat="1" ht="20.65" customHeight="1" spans="1:2">
      <c r="A858" s="366" t="s">
        <v>749</v>
      </c>
      <c r="B858" s="368"/>
    </row>
    <row r="859" s="355" customFormat="1" ht="20.65" customHeight="1" spans="1:2">
      <c r="A859" s="366" t="s">
        <v>750</v>
      </c>
      <c r="B859" s="368"/>
    </row>
    <row r="860" s="355" customFormat="1" ht="20.65" customHeight="1" spans="1:2">
      <c r="A860" s="366" t="s">
        <v>751</v>
      </c>
      <c r="B860" s="368"/>
    </row>
    <row r="861" s="355" customFormat="1" ht="20.65" customHeight="1" spans="1:2">
      <c r="A861" s="366" t="s">
        <v>752</v>
      </c>
      <c r="B861" s="368"/>
    </row>
    <row r="862" s="355" customFormat="1" ht="20.65" customHeight="1" spans="1:2">
      <c r="A862" s="366" t="s">
        <v>728</v>
      </c>
      <c r="B862" s="368"/>
    </row>
    <row r="863" s="355" customFormat="1" ht="20.65" customHeight="1" spans="1:2">
      <c r="A863" s="366" t="s">
        <v>753</v>
      </c>
      <c r="B863" s="368"/>
    </row>
    <row r="864" s="355" customFormat="1" ht="20.65" customHeight="1" spans="1:2">
      <c r="A864" s="366" t="s">
        <v>754</v>
      </c>
      <c r="B864" s="368"/>
    </row>
    <row r="865" s="355" customFormat="1" ht="20.65" customHeight="1" spans="1:2">
      <c r="A865" s="366" t="s">
        <v>755</v>
      </c>
      <c r="B865" s="368"/>
    </row>
    <row r="866" s="355" customFormat="1" ht="20.65" customHeight="1" spans="1:2">
      <c r="A866" s="366" t="s">
        <v>756</v>
      </c>
      <c r="B866" s="368"/>
    </row>
    <row r="867" s="355" customFormat="1" ht="20.65" customHeight="1" spans="1:2">
      <c r="A867" s="366" t="s">
        <v>757</v>
      </c>
      <c r="B867" s="367">
        <v>132</v>
      </c>
    </row>
    <row r="868" s="355" customFormat="1" ht="20.65" customHeight="1" spans="1:2">
      <c r="A868" s="366" t="s">
        <v>758</v>
      </c>
      <c r="B868" s="367">
        <v>165</v>
      </c>
    </row>
    <row r="869" s="355" customFormat="1" ht="20.65" customHeight="1" spans="1:2">
      <c r="A869" s="366" t="s">
        <v>122</v>
      </c>
      <c r="B869" s="367"/>
    </row>
    <row r="870" s="355" customFormat="1" ht="20.65" customHeight="1" spans="1:2">
      <c r="A870" s="366" t="s">
        <v>123</v>
      </c>
      <c r="B870" s="367"/>
    </row>
    <row r="871" s="355" customFormat="1" ht="20.65" customHeight="1" spans="1:2">
      <c r="A871" s="366" t="s">
        <v>124</v>
      </c>
      <c r="B871" s="368"/>
    </row>
    <row r="872" s="355" customFormat="1" ht="20.65" customHeight="1" spans="1:2">
      <c r="A872" s="366" t="s">
        <v>759</v>
      </c>
      <c r="B872" s="368"/>
    </row>
    <row r="873" s="355" customFormat="1" ht="20.65" customHeight="1" spans="1:2">
      <c r="A873" s="366" t="s">
        <v>760</v>
      </c>
      <c r="B873" s="368"/>
    </row>
    <row r="874" s="355" customFormat="1" ht="20.65" customHeight="1" spans="1:2">
      <c r="A874" s="366" t="s">
        <v>761</v>
      </c>
      <c r="B874" s="368"/>
    </row>
    <row r="875" s="355" customFormat="1" ht="20.65" customHeight="1" spans="1:2">
      <c r="A875" s="366" t="s">
        <v>762</v>
      </c>
      <c r="B875" s="368"/>
    </row>
    <row r="876" s="355" customFormat="1" ht="20.65" customHeight="1" spans="1:2">
      <c r="A876" s="366" t="s">
        <v>763</v>
      </c>
      <c r="B876" s="368"/>
    </row>
    <row r="877" s="355" customFormat="1" ht="20.65" customHeight="1" spans="1:2">
      <c r="A877" s="366" t="s">
        <v>131</v>
      </c>
      <c r="B877" s="368"/>
    </row>
    <row r="878" s="355" customFormat="1" ht="20.65" customHeight="1" spans="1:2">
      <c r="A878" s="366" t="s">
        <v>764</v>
      </c>
      <c r="B878" s="367">
        <v>165</v>
      </c>
    </row>
    <row r="879" s="355" customFormat="1" ht="20.65" customHeight="1" spans="1:2">
      <c r="A879" s="366" t="s">
        <v>765</v>
      </c>
      <c r="B879" s="367">
        <v>769</v>
      </c>
    </row>
    <row r="880" s="355" customFormat="1" ht="20.65" customHeight="1" spans="1:2">
      <c r="A880" s="366" t="s">
        <v>766</v>
      </c>
      <c r="B880" s="367"/>
    </row>
    <row r="881" s="355" customFormat="1" ht="20.65" customHeight="1" spans="1:2">
      <c r="A881" s="366" t="s">
        <v>767</v>
      </c>
      <c r="B881" s="368"/>
    </row>
    <row r="882" s="355" customFormat="1" ht="20.65" customHeight="1" spans="1:2">
      <c r="A882" s="366" t="s">
        <v>768</v>
      </c>
      <c r="B882" s="367">
        <v>759</v>
      </c>
    </row>
    <row r="883" s="355" customFormat="1" ht="20.65" customHeight="1" spans="1:2">
      <c r="A883" s="366" t="s">
        <v>769</v>
      </c>
      <c r="B883" s="367">
        <v>10</v>
      </c>
    </row>
    <row r="884" s="355" customFormat="1" ht="20.65" customHeight="1" spans="1:2">
      <c r="A884" s="366" t="s">
        <v>770</v>
      </c>
      <c r="B884" s="368"/>
    </row>
    <row r="885" s="355" customFormat="1" ht="20.65" customHeight="1" spans="1:2">
      <c r="A885" s="366" t="s">
        <v>771</v>
      </c>
      <c r="B885" s="368"/>
    </row>
    <row r="886" s="355" customFormat="1" ht="20.65" customHeight="1" spans="1:2">
      <c r="A886" s="366" t="s">
        <v>772</v>
      </c>
      <c r="B886" s="367"/>
    </row>
    <row r="887" s="355" customFormat="1" ht="20.65" customHeight="1" spans="1:2">
      <c r="A887" s="366" t="s">
        <v>773</v>
      </c>
      <c r="B887" s="368"/>
    </row>
    <row r="888" s="355" customFormat="1" ht="20.65" customHeight="1" spans="1:2">
      <c r="A888" s="366" t="s">
        <v>774</v>
      </c>
      <c r="B888" s="368"/>
    </row>
    <row r="889" s="355" customFormat="1" ht="20.65" customHeight="1" spans="1:2">
      <c r="A889" s="366" t="s">
        <v>775</v>
      </c>
      <c r="B889" s="367"/>
    </row>
    <row r="890" s="355" customFormat="1" ht="20.65" customHeight="1" spans="1:2">
      <c r="A890" s="366" t="s">
        <v>776</v>
      </c>
      <c r="B890" s="368"/>
    </row>
    <row r="891" s="355" customFormat="1" ht="20.65" customHeight="1" spans="1:2">
      <c r="A891" s="366" t="s">
        <v>777</v>
      </c>
      <c r="B891" s="367"/>
    </row>
    <row r="892" s="355" customFormat="1" ht="20.65" customHeight="1" spans="1:2">
      <c r="A892" s="366" t="s">
        <v>778</v>
      </c>
      <c r="B892" s="367">
        <v>2</v>
      </c>
    </row>
    <row r="893" s="355" customFormat="1" ht="20.65" customHeight="1" spans="1:2">
      <c r="A893" s="366" t="s">
        <v>779</v>
      </c>
      <c r="B893" s="368"/>
    </row>
    <row r="894" s="355" customFormat="1" ht="20.65" customHeight="1" spans="1:2">
      <c r="A894" s="366" t="s">
        <v>780</v>
      </c>
      <c r="B894" s="368">
        <v>2</v>
      </c>
    </row>
    <row r="895" s="355" customFormat="1" ht="20.65" customHeight="1" spans="1:2">
      <c r="A895" s="366" t="s">
        <v>781</v>
      </c>
      <c r="B895" s="367">
        <v>0</v>
      </c>
    </row>
    <row r="896" s="355" customFormat="1" ht="20.65" customHeight="1" spans="1:2">
      <c r="A896" s="366" t="s">
        <v>782</v>
      </c>
      <c r="B896" s="368"/>
    </row>
    <row r="897" s="355" customFormat="1" ht="20.65" customHeight="1" spans="1:2">
      <c r="A897" s="366" t="s">
        <v>783</v>
      </c>
      <c r="B897" s="368"/>
    </row>
    <row r="898" s="355" customFormat="1" ht="20.65" customHeight="1" spans="1:2">
      <c r="A898" s="366" t="s">
        <v>52</v>
      </c>
      <c r="B898" s="367">
        <v>585</v>
      </c>
    </row>
    <row r="899" s="355" customFormat="1" ht="20.65" customHeight="1" spans="1:2">
      <c r="A899" s="366" t="s">
        <v>784</v>
      </c>
      <c r="B899" s="367">
        <v>134</v>
      </c>
    </row>
    <row r="900" s="355" customFormat="1" ht="20.65" customHeight="1" spans="1:2">
      <c r="A900" s="366" t="s">
        <v>122</v>
      </c>
      <c r="B900" s="368"/>
    </row>
    <row r="901" s="355" customFormat="1" ht="20.65" customHeight="1" spans="1:2">
      <c r="A901" s="366" t="s">
        <v>123</v>
      </c>
      <c r="B901" s="368">
        <v>13</v>
      </c>
    </row>
    <row r="902" s="355" customFormat="1" ht="20.65" customHeight="1" spans="1:2">
      <c r="A902" s="366" t="s">
        <v>124</v>
      </c>
      <c r="B902" s="368"/>
    </row>
    <row r="903" s="355" customFormat="1" ht="20.65" customHeight="1" spans="1:2">
      <c r="A903" s="366" t="s">
        <v>785</v>
      </c>
      <c r="B903" s="368"/>
    </row>
    <row r="904" s="355" customFormat="1" ht="20.65" customHeight="1" spans="1:2">
      <c r="A904" s="366" t="s">
        <v>786</v>
      </c>
      <c r="B904" s="367">
        <v>20</v>
      </c>
    </row>
    <row r="905" s="355" customFormat="1" ht="20.65" customHeight="1" spans="1:2">
      <c r="A905" s="366" t="s">
        <v>787</v>
      </c>
      <c r="B905" s="368"/>
    </row>
    <row r="906" s="355" customFormat="1" ht="20.65" customHeight="1" spans="1:2">
      <c r="A906" s="366" t="s">
        <v>788</v>
      </c>
      <c r="B906" s="368"/>
    </row>
    <row r="907" s="355" customFormat="1" ht="20.65" customHeight="1" spans="1:2">
      <c r="A907" s="366" t="s">
        <v>789</v>
      </c>
      <c r="B907" s="368"/>
    </row>
    <row r="908" s="355" customFormat="1" ht="20.65" customHeight="1" spans="1:2">
      <c r="A908" s="366" t="s">
        <v>790</v>
      </c>
      <c r="B908" s="368"/>
    </row>
    <row r="909" s="355" customFormat="1" ht="20.65" customHeight="1" spans="1:2">
      <c r="A909" s="366" t="s">
        <v>791</v>
      </c>
      <c r="B909" s="368"/>
    </row>
    <row r="910" s="355" customFormat="1" ht="20.65" customHeight="1" spans="1:2">
      <c r="A910" s="366" t="s">
        <v>792</v>
      </c>
      <c r="B910" s="368"/>
    </row>
    <row r="911" s="355" customFormat="1" ht="20.65" customHeight="1" spans="1:2">
      <c r="A911" s="366" t="s">
        <v>793</v>
      </c>
      <c r="B911" s="368"/>
    </row>
    <row r="912" s="355" customFormat="1" ht="20.65" customHeight="1" spans="1:2">
      <c r="A912" s="366" t="s">
        <v>794</v>
      </c>
      <c r="B912" s="368"/>
    </row>
    <row r="913" s="355" customFormat="1" ht="20.65" customHeight="1" spans="1:2">
      <c r="A913" s="366" t="s">
        <v>795</v>
      </c>
      <c r="B913" s="368"/>
    </row>
    <row r="914" s="355" customFormat="1" ht="20.65" customHeight="1" spans="1:2">
      <c r="A914" s="366" t="s">
        <v>796</v>
      </c>
      <c r="B914" s="368"/>
    </row>
    <row r="915" s="355" customFormat="1" ht="20.65" customHeight="1" spans="1:2">
      <c r="A915" s="366" t="s">
        <v>797</v>
      </c>
      <c r="B915" s="368"/>
    </row>
    <row r="916" s="355" customFormat="1" ht="20.65" customHeight="1" spans="1:2">
      <c r="A916" s="366" t="s">
        <v>798</v>
      </c>
      <c r="B916" s="368"/>
    </row>
    <row r="917" s="355" customFormat="1" ht="20.65" customHeight="1" spans="1:2">
      <c r="A917" s="366" t="s">
        <v>799</v>
      </c>
      <c r="B917" s="368"/>
    </row>
    <row r="918" s="355" customFormat="1" ht="20.65" customHeight="1" spans="1:2">
      <c r="A918" s="366" t="s">
        <v>800</v>
      </c>
      <c r="B918" s="368"/>
    </row>
    <row r="919" s="355" customFormat="1" ht="20.65" customHeight="1" spans="1:2">
      <c r="A919" s="366" t="s">
        <v>801</v>
      </c>
      <c r="B919" s="368"/>
    </row>
    <row r="920" s="355" customFormat="1" ht="20.65" customHeight="1" spans="1:2">
      <c r="A920" s="366" t="s">
        <v>802</v>
      </c>
      <c r="B920" s="367">
        <v>101</v>
      </c>
    </row>
    <row r="921" s="355" customFormat="1" ht="20.65" customHeight="1" spans="1:2">
      <c r="A921" s="366" t="s">
        <v>803</v>
      </c>
      <c r="B921" s="367">
        <v>0</v>
      </c>
    </row>
    <row r="922" s="355" customFormat="1" ht="20.65" customHeight="1" spans="1:2">
      <c r="A922" s="366" t="s">
        <v>122</v>
      </c>
      <c r="B922" s="368"/>
    </row>
    <row r="923" s="355" customFormat="1" ht="20.65" customHeight="1" spans="1:2">
      <c r="A923" s="366" t="s">
        <v>123</v>
      </c>
      <c r="B923" s="368"/>
    </row>
    <row r="924" s="355" customFormat="1" ht="20.65" customHeight="1" spans="1:2">
      <c r="A924" s="366" t="s">
        <v>124</v>
      </c>
      <c r="B924" s="368"/>
    </row>
    <row r="925" s="355" customFormat="1" ht="20.65" customHeight="1" spans="1:2">
      <c r="A925" s="366" t="s">
        <v>804</v>
      </c>
      <c r="B925" s="368"/>
    </row>
    <row r="926" s="355" customFormat="1" ht="20.65" customHeight="1" spans="1:2">
      <c r="A926" s="366" t="s">
        <v>805</v>
      </c>
      <c r="B926" s="368"/>
    </row>
    <row r="927" s="355" customFormat="1" ht="20.65" customHeight="1" spans="1:2">
      <c r="A927" s="366" t="s">
        <v>806</v>
      </c>
      <c r="B927" s="368"/>
    </row>
    <row r="928" s="355" customFormat="1" ht="20.65" customHeight="1" spans="1:2">
      <c r="A928" s="366" t="s">
        <v>807</v>
      </c>
      <c r="B928" s="368"/>
    </row>
    <row r="929" s="355" customFormat="1" ht="20.65" customHeight="1" spans="1:2">
      <c r="A929" s="366" t="s">
        <v>808</v>
      </c>
      <c r="B929" s="368"/>
    </row>
    <row r="930" s="355" customFormat="1" ht="20.65" customHeight="1" spans="1:2">
      <c r="A930" s="366" t="s">
        <v>809</v>
      </c>
      <c r="B930" s="368"/>
    </row>
    <row r="931" s="355" customFormat="1" ht="20.65" customHeight="1" spans="1:2">
      <c r="A931" s="366" t="s">
        <v>810</v>
      </c>
      <c r="B931" s="367">
        <v>0</v>
      </c>
    </row>
    <row r="932" s="355" customFormat="1" ht="20.65" customHeight="1" spans="1:2">
      <c r="A932" s="366" t="s">
        <v>122</v>
      </c>
      <c r="B932" s="368"/>
    </row>
    <row r="933" s="355" customFormat="1" ht="20.65" customHeight="1" spans="1:2">
      <c r="A933" s="366" t="s">
        <v>123</v>
      </c>
      <c r="B933" s="368"/>
    </row>
    <row r="934" s="355" customFormat="1" ht="20.65" customHeight="1" spans="1:2">
      <c r="A934" s="366" t="s">
        <v>124</v>
      </c>
      <c r="B934" s="368"/>
    </row>
    <row r="935" s="355" customFormat="1" ht="20.65" customHeight="1" spans="1:2">
      <c r="A935" s="366" t="s">
        <v>811</v>
      </c>
      <c r="B935" s="368"/>
    </row>
    <row r="936" s="355" customFormat="1" ht="20.65" customHeight="1" spans="1:2">
      <c r="A936" s="366" t="s">
        <v>812</v>
      </c>
      <c r="B936" s="368"/>
    </row>
    <row r="937" s="355" customFormat="1" ht="20.65" customHeight="1" spans="1:2">
      <c r="A937" s="366" t="s">
        <v>813</v>
      </c>
      <c r="B937" s="368"/>
    </row>
    <row r="938" s="355" customFormat="1" ht="20.65" customHeight="1" spans="1:2">
      <c r="A938" s="366" t="s">
        <v>814</v>
      </c>
      <c r="B938" s="368"/>
    </row>
    <row r="939" s="355" customFormat="1" ht="20.65" customHeight="1" spans="1:2">
      <c r="A939" s="366" t="s">
        <v>815</v>
      </c>
      <c r="B939" s="368"/>
    </row>
    <row r="940" s="355" customFormat="1" ht="20.65" customHeight="1" spans="1:2">
      <c r="A940" s="366" t="s">
        <v>816</v>
      </c>
      <c r="B940" s="368"/>
    </row>
    <row r="941" s="355" customFormat="1" ht="20.65" customHeight="1" spans="1:2">
      <c r="A941" s="366" t="s">
        <v>817</v>
      </c>
      <c r="B941" s="367">
        <v>0</v>
      </c>
    </row>
    <row r="942" s="355" customFormat="1" ht="20.65" customHeight="1" spans="1:2">
      <c r="A942" s="366" t="s">
        <v>122</v>
      </c>
      <c r="B942" s="368"/>
    </row>
    <row r="943" s="355" customFormat="1" ht="20.65" customHeight="1" spans="1:2">
      <c r="A943" s="366" t="s">
        <v>123</v>
      </c>
      <c r="B943" s="368"/>
    </row>
    <row r="944" s="355" customFormat="1" ht="20.65" customHeight="1" spans="1:2">
      <c r="A944" s="366" t="s">
        <v>124</v>
      </c>
      <c r="B944" s="368"/>
    </row>
    <row r="945" s="355" customFormat="1" ht="20.65" customHeight="1" spans="1:2">
      <c r="A945" s="366" t="s">
        <v>808</v>
      </c>
      <c r="B945" s="368"/>
    </row>
    <row r="946" s="355" customFormat="1" ht="20.65" customHeight="1" spans="1:2">
      <c r="A946" s="366" t="s">
        <v>818</v>
      </c>
      <c r="B946" s="368"/>
    </row>
    <row r="947" s="355" customFormat="1" ht="20.65" customHeight="1" spans="1:2">
      <c r="A947" s="366" t="s">
        <v>819</v>
      </c>
      <c r="B947" s="368"/>
    </row>
    <row r="948" s="355" customFormat="1" ht="20.65" customHeight="1" spans="1:2">
      <c r="A948" s="366" t="s">
        <v>820</v>
      </c>
      <c r="B948" s="367">
        <v>0</v>
      </c>
    </row>
    <row r="949" s="355" customFormat="1" ht="20.65" customHeight="1" spans="1:2">
      <c r="A949" s="366" t="s">
        <v>821</v>
      </c>
      <c r="B949" s="368"/>
    </row>
    <row r="950" s="355" customFormat="1" ht="20.65" customHeight="1" spans="1:2">
      <c r="A950" s="366" t="s">
        <v>822</v>
      </c>
      <c r="B950" s="368"/>
    </row>
    <row r="951" s="355" customFormat="1" ht="20.65" customHeight="1" spans="1:2">
      <c r="A951" s="366" t="s">
        <v>823</v>
      </c>
      <c r="B951" s="368"/>
    </row>
    <row r="952" s="355" customFormat="1" ht="20.65" customHeight="1" spans="1:2">
      <c r="A952" s="366" t="s">
        <v>824</v>
      </c>
      <c r="B952" s="368"/>
    </row>
    <row r="953" s="355" customFormat="1" ht="20.65" customHeight="1" spans="1:2">
      <c r="A953" s="366" t="s">
        <v>825</v>
      </c>
      <c r="B953" s="367">
        <v>451</v>
      </c>
    </row>
    <row r="954" s="355" customFormat="1" ht="20.65" customHeight="1" spans="1:2">
      <c r="A954" s="366" t="s">
        <v>826</v>
      </c>
      <c r="B954" s="367">
        <v>440</v>
      </c>
    </row>
    <row r="955" s="355" customFormat="1" ht="20.65" customHeight="1" spans="1:2">
      <c r="A955" s="366" t="s">
        <v>827</v>
      </c>
      <c r="B955" s="368">
        <v>11</v>
      </c>
    </row>
    <row r="956" s="355" customFormat="1" ht="20.65" customHeight="1" spans="1:2">
      <c r="A956" s="366" t="s">
        <v>53</v>
      </c>
      <c r="B956" s="367">
        <v>202</v>
      </c>
    </row>
    <row r="957" s="355" customFormat="1" ht="20.65" customHeight="1" spans="1:2">
      <c r="A957" s="366" t="s">
        <v>828</v>
      </c>
      <c r="B957" s="367">
        <v>0</v>
      </c>
    </row>
    <row r="958" s="355" customFormat="1" ht="20.65" customHeight="1" spans="1:2">
      <c r="A958" s="366" t="s">
        <v>122</v>
      </c>
      <c r="B958" s="368"/>
    </row>
    <row r="959" s="355" customFormat="1" ht="20.65" customHeight="1" spans="1:2">
      <c r="A959" s="366" t="s">
        <v>123</v>
      </c>
      <c r="B959" s="368"/>
    </row>
    <row r="960" s="355" customFormat="1" ht="20.65" customHeight="1" spans="1:2">
      <c r="A960" s="366" t="s">
        <v>124</v>
      </c>
      <c r="B960" s="368"/>
    </row>
    <row r="961" s="355" customFormat="1" ht="20.65" customHeight="1" spans="1:2">
      <c r="A961" s="366" t="s">
        <v>829</v>
      </c>
      <c r="B961" s="368"/>
    </row>
    <row r="962" s="355" customFormat="1" ht="20.65" customHeight="1" spans="1:2">
      <c r="A962" s="366" t="s">
        <v>830</v>
      </c>
      <c r="B962" s="368"/>
    </row>
    <row r="963" s="355" customFormat="1" ht="20.65" customHeight="1" spans="1:2">
      <c r="A963" s="366" t="s">
        <v>831</v>
      </c>
      <c r="B963" s="368"/>
    </row>
    <row r="964" s="355" customFormat="1" ht="20.65" customHeight="1" spans="1:2">
      <c r="A964" s="366" t="s">
        <v>832</v>
      </c>
      <c r="B964" s="368"/>
    </row>
    <row r="965" s="355" customFormat="1" ht="20.65" customHeight="1" spans="1:2">
      <c r="A965" s="366" t="s">
        <v>833</v>
      </c>
      <c r="B965" s="368"/>
    </row>
    <row r="966" s="355" customFormat="1" ht="20.65" customHeight="1" spans="1:2">
      <c r="A966" s="366" t="s">
        <v>834</v>
      </c>
      <c r="B966" s="368"/>
    </row>
    <row r="967" s="355" customFormat="1" ht="20.65" customHeight="1" spans="1:2">
      <c r="A967" s="366" t="s">
        <v>835</v>
      </c>
      <c r="B967" s="367">
        <v>129</v>
      </c>
    </row>
    <row r="968" s="355" customFormat="1" ht="20.65" customHeight="1" spans="1:2">
      <c r="A968" s="366" t="s">
        <v>122</v>
      </c>
      <c r="B968" s="368"/>
    </row>
    <row r="969" s="355" customFormat="1" ht="20.65" customHeight="1" spans="1:2">
      <c r="A969" s="366" t="s">
        <v>123</v>
      </c>
      <c r="B969" s="368"/>
    </row>
    <row r="970" s="355" customFormat="1" ht="20.65" customHeight="1" spans="1:2">
      <c r="A970" s="366" t="s">
        <v>124</v>
      </c>
      <c r="B970" s="368"/>
    </row>
    <row r="971" s="355" customFormat="1" ht="20.65" customHeight="1" spans="1:2">
      <c r="A971" s="366" t="s">
        <v>836</v>
      </c>
      <c r="B971" s="368"/>
    </row>
    <row r="972" s="355" customFormat="1" ht="20.65" customHeight="1" spans="1:2">
      <c r="A972" s="366" t="s">
        <v>837</v>
      </c>
      <c r="B972" s="368"/>
    </row>
    <row r="973" s="355" customFormat="1" ht="20.65" customHeight="1" spans="1:2">
      <c r="A973" s="366" t="s">
        <v>838</v>
      </c>
      <c r="B973" s="368"/>
    </row>
    <row r="974" s="355" customFormat="1" ht="20.65" customHeight="1" spans="1:2">
      <c r="A974" s="366" t="s">
        <v>839</v>
      </c>
      <c r="B974" s="368"/>
    </row>
    <row r="975" s="355" customFormat="1" ht="20.65" customHeight="1" spans="1:2">
      <c r="A975" s="366" t="s">
        <v>840</v>
      </c>
      <c r="B975" s="368"/>
    </row>
    <row r="976" s="355" customFormat="1" ht="20.65" customHeight="1" spans="1:2">
      <c r="A976" s="366" t="s">
        <v>841</v>
      </c>
      <c r="B976" s="368"/>
    </row>
    <row r="977" s="355" customFormat="1" ht="20.65" customHeight="1" spans="1:2">
      <c r="A977" s="366" t="s">
        <v>842</v>
      </c>
      <c r="B977" s="368"/>
    </row>
    <row r="978" s="355" customFormat="1" ht="20.65" customHeight="1" spans="1:2">
      <c r="A978" s="366" t="s">
        <v>843</v>
      </c>
      <c r="B978" s="368"/>
    </row>
    <row r="979" s="355" customFormat="1" ht="20.65" customHeight="1" spans="1:2">
      <c r="A979" s="366" t="s">
        <v>844</v>
      </c>
      <c r="B979" s="368"/>
    </row>
    <row r="980" s="355" customFormat="1" ht="20.65" customHeight="1" spans="1:2">
      <c r="A980" s="366" t="s">
        <v>845</v>
      </c>
      <c r="B980" s="368"/>
    </row>
    <row r="981" s="355" customFormat="1" ht="20.65" customHeight="1" spans="1:2">
      <c r="A981" s="366" t="s">
        <v>846</v>
      </c>
      <c r="B981" s="368"/>
    </row>
    <row r="982" s="355" customFormat="1" ht="20.65" customHeight="1" spans="1:2">
      <c r="A982" s="366" t="s">
        <v>847</v>
      </c>
      <c r="B982" s="367">
        <v>129</v>
      </c>
    </row>
    <row r="983" s="355" customFormat="1" ht="20.65" customHeight="1" spans="1:2">
      <c r="A983" s="366" t="s">
        <v>848</v>
      </c>
      <c r="B983" s="367">
        <v>0</v>
      </c>
    </row>
    <row r="984" s="355" customFormat="1" ht="20.65" customHeight="1" spans="1:2">
      <c r="A984" s="366" t="s">
        <v>122</v>
      </c>
      <c r="B984" s="368"/>
    </row>
    <row r="985" s="355" customFormat="1" ht="20.65" customHeight="1" spans="1:2">
      <c r="A985" s="366" t="s">
        <v>123</v>
      </c>
      <c r="B985" s="368"/>
    </row>
    <row r="986" s="355" customFormat="1" ht="20.65" customHeight="1" spans="1:2">
      <c r="A986" s="366" t="s">
        <v>124</v>
      </c>
      <c r="B986" s="368"/>
    </row>
    <row r="987" s="355" customFormat="1" ht="20.65" customHeight="1" spans="1:2">
      <c r="A987" s="366" t="s">
        <v>849</v>
      </c>
      <c r="B987" s="368"/>
    </row>
    <row r="988" s="355" customFormat="1" ht="20.65" customHeight="1" spans="1:2">
      <c r="A988" s="366" t="s">
        <v>850</v>
      </c>
      <c r="B988" s="367">
        <v>0</v>
      </c>
    </row>
    <row r="989" s="355" customFormat="1" ht="20.65" customHeight="1" spans="1:2">
      <c r="A989" s="366" t="s">
        <v>122</v>
      </c>
      <c r="B989" s="368"/>
    </row>
    <row r="990" s="355" customFormat="1" ht="20.65" customHeight="1" spans="1:2">
      <c r="A990" s="366" t="s">
        <v>123</v>
      </c>
      <c r="B990" s="368"/>
    </row>
    <row r="991" s="355" customFormat="1" ht="20.65" customHeight="1" spans="1:2">
      <c r="A991" s="366" t="s">
        <v>124</v>
      </c>
      <c r="B991" s="368"/>
    </row>
    <row r="992" s="355" customFormat="1" ht="20.65" customHeight="1" spans="1:2">
      <c r="A992" s="366" t="s">
        <v>851</v>
      </c>
      <c r="B992" s="368"/>
    </row>
    <row r="993" s="355" customFormat="1" ht="20.65" customHeight="1" spans="1:2">
      <c r="A993" s="366" t="s">
        <v>852</v>
      </c>
      <c r="B993" s="368"/>
    </row>
    <row r="994" s="355" customFormat="1" ht="20.65" customHeight="1" spans="1:2">
      <c r="A994" s="366" t="s">
        <v>853</v>
      </c>
      <c r="B994" s="368"/>
    </row>
    <row r="995" s="355" customFormat="1" ht="20.65" customHeight="1" spans="1:2">
      <c r="A995" s="366" t="s">
        <v>854</v>
      </c>
      <c r="B995" s="368"/>
    </row>
    <row r="996" s="355" customFormat="1" ht="20.65" customHeight="1" spans="1:2">
      <c r="A996" s="366" t="s">
        <v>855</v>
      </c>
      <c r="B996" s="368"/>
    </row>
    <row r="997" s="355" customFormat="1" ht="20.65" customHeight="1" spans="1:2">
      <c r="A997" s="366" t="s">
        <v>131</v>
      </c>
      <c r="B997" s="368"/>
    </row>
    <row r="998" s="355" customFormat="1" ht="20.65" customHeight="1" spans="1:2">
      <c r="A998" s="366" t="s">
        <v>856</v>
      </c>
      <c r="B998" s="368"/>
    </row>
    <row r="999" s="355" customFormat="1" ht="20.65" customHeight="1" spans="1:2">
      <c r="A999" s="366" t="s">
        <v>857</v>
      </c>
      <c r="B999" s="367">
        <v>0</v>
      </c>
    </row>
    <row r="1000" s="355" customFormat="1" ht="20.65" customHeight="1" spans="1:2">
      <c r="A1000" s="366" t="s">
        <v>122</v>
      </c>
      <c r="B1000" s="368"/>
    </row>
    <row r="1001" s="355" customFormat="1" ht="20.65" customHeight="1" spans="1:2">
      <c r="A1001" s="366" t="s">
        <v>123</v>
      </c>
      <c r="B1001" s="368"/>
    </row>
    <row r="1002" s="355" customFormat="1" ht="20.65" customHeight="1" spans="1:2">
      <c r="A1002" s="366" t="s">
        <v>124</v>
      </c>
      <c r="B1002" s="368"/>
    </row>
    <row r="1003" s="355" customFormat="1" ht="20.65" customHeight="1" spans="1:2">
      <c r="A1003" s="366" t="s">
        <v>858</v>
      </c>
      <c r="B1003" s="368"/>
    </row>
    <row r="1004" s="355" customFormat="1" ht="20.65" customHeight="1" spans="1:2">
      <c r="A1004" s="366" t="s">
        <v>859</v>
      </c>
      <c r="B1004" s="368"/>
    </row>
    <row r="1005" s="355" customFormat="1" ht="20.65" customHeight="1" spans="1:2">
      <c r="A1005" s="366" t="s">
        <v>860</v>
      </c>
      <c r="B1005" s="368"/>
    </row>
    <row r="1006" s="355" customFormat="1" ht="20.65" customHeight="1" spans="1:2">
      <c r="A1006" s="366" t="s">
        <v>861</v>
      </c>
      <c r="B1006" s="367">
        <v>73</v>
      </c>
    </row>
    <row r="1007" s="355" customFormat="1" ht="20.65" customHeight="1" spans="1:2">
      <c r="A1007" s="366" t="s">
        <v>122</v>
      </c>
      <c r="B1007" s="367">
        <v>45</v>
      </c>
    </row>
    <row r="1008" s="355" customFormat="1" ht="20.65" customHeight="1" spans="1:2">
      <c r="A1008" s="366" t="s">
        <v>123</v>
      </c>
      <c r="B1008" s="368"/>
    </row>
    <row r="1009" s="355" customFormat="1" ht="20.65" customHeight="1" spans="1:2">
      <c r="A1009" s="366" t="s">
        <v>124</v>
      </c>
      <c r="B1009" s="368"/>
    </row>
    <row r="1010" s="355" customFormat="1" ht="20.65" customHeight="1" spans="1:2">
      <c r="A1010" s="366" t="s">
        <v>862</v>
      </c>
      <c r="B1010" s="368"/>
    </row>
    <row r="1011" s="355" customFormat="1" ht="20.65" customHeight="1" spans="1:2">
      <c r="A1011" s="366" t="s">
        <v>863</v>
      </c>
      <c r="B1011" s="368"/>
    </row>
    <row r="1012" s="355" customFormat="1" ht="20.65" customHeight="1" spans="1:2">
      <c r="A1012" s="366" t="s">
        <v>864</v>
      </c>
      <c r="B1012" s="368"/>
    </row>
    <row r="1013" s="355" customFormat="1" ht="20.65" customHeight="1" spans="1:2">
      <c r="A1013" s="366" t="s">
        <v>865</v>
      </c>
      <c r="B1013" s="367">
        <v>28</v>
      </c>
    </row>
    <row r="1014" s="355" customFormat="1" ht="20.65" customHeight="1" spans="1:2">
      <c r="A1014" s="366" t="s">
        <v>866</v>
      </c>
      <c r="B1014" s="367">
        <v>0</v>
      </c>
    </row>
    <row r="1015" s="355" customFormat="1" ht="20.65" customHeight="1" spans="1:2">
      <c r="A1015" s="366" t="s">
        <v>867</v>
      </c>
      <c r="B1015" s="368"/>
    </row>
    <row r="1016" s="355" customFormat="1" ht="20.65" customHeight="1" spans="1:2">
      <c r="A1016" s="366" t="s">
        <v>868</v>
      </c>
      <c r="B1016" s="368"/>
    </row>
    <row r="1017" s="355" customFormat="1" ht="20.65" customHeight="1" spans="1:2">
      <c r="A1017" s="366" t="s">
        <v>869</v>
      </c>
      <c r="B1017" s="368"/>
    </row>
    <row r="1018" s="355" customFormat="1" ht="20.65" customHeight="1" spans="1:2">
      <c r="A1018" s="366" t="s">
        <v>870</v>
      </c>
      <c r="B1018" s="368"/>
    </row>
    <row r="1019" s="355" customFormat="1" ht="20.65" customHeight="1" spans="1:2">
      <c r="A1019" s="366" t="s">
        <v>871</v>
      </c>
      <c r="B1019" s="368"/>
    </row>
    <row r="1020" s="355" customFormat="1" ht="20.65" customHeight="1" spans="1:2">
      <c r="A1020" s="366" t="s">
        <v>54</v>
      </c>
      <c r="B1020" s="367">
        <v>386</v>
      </c>
    </row>
    <row r="1021" s="355" customFormat="1" ht="20.65" customHeight="1" spans="1:2">
      <c r="A1021" s="366" t="s">
        <v>872</v>
      </c>
      <c r="B1021" s="367">
        <v>386</v>
      </c>
    </row>
    <row r="1022" s="355" customFormat="1" ht="20.65" customHeight="1" spans="1:2">
      <c r="A1022" s="366" t="s">
        <v>122</v>
      </c>
      <c r="B1022" s="368"/>
    </row>
    <row r="1023" s="355" customFormat="1" ht="20.65" customHeight="1" spans="1:2">
      <c r="A1023" s="366" t="s">
        <v>123</v>
      </c>
      <c r="B1023" s="368"/>
    </row>
    <row r="1024" s="355" customFormat="1" ht="20.65" customHeight="1" spans="1:2">
      <c r="A1024" s="366" t="s">
        <v>124</v>
      </c>
      <c r="B1024" s="368"/>
    </row>
    <row r="1025" s="355" customFormat="1" ht="20.65" customHeight="1" spans="1:2">
      <c r="A1025" s="366" t="s">
        <v>873</v>
      </c>
      <c r="B1025" s="368"/>
    </row>
    <row r="1026" s="355" customFormat="1" ht="20.65" customHeight="1" spans="1:2">
      <c r="A1026" s="366" t="s">
        <v>874</v>
      </c>
      <c r="B1026" s="368"/>
    </row>
    <row r="1027" s="355" customFormat="1" ht="20.65" customHeight="1" spans="1:2">
      <c r="A1027" s="366" t="s">
        <v>875</v>
      </c>
      <c r="B1027" s="368"/>
    </row>
    <row r="1028" s="355" customFormat="1" ht="20.65" customHeight="1" spans="1:2">
      <c r="A1028" s="366" t="s">
        <v>876</v>
      </c>
      <c r="B1028" s="368"/>
    </row>
    <row r="1029" s="355" customFormat="1" ht="20.65" customHeight="1" spans="1:2">
      <c r="A1029" s="366" t="s">
        <v>131</v>
      </c>
      <c r="B1029" s="368"/>
    </row>
    <row r="1030" s="355" customFormat="1" ht="20.65" customHeight="1" spans="1:2">
      <c r="A1030" s="366" t="s">
        <v>877</v>
      </c>
      <c r="B1030" s="367">
        <v>386</v>
      </c>
    </row>
    <row r="1031" s="355" customFormat="1" ht="20.65" customHeight="1" spans="1:2">
      <c r="A1031" s="366" t="s">
        <v>878</v>
      </c>
      <c r="B1031" s="367"/>
    </row>
    <row r="1032" s="355" customFormat="1" ht="20.65" customHeight="1" spans="1:2">
      <c r="A1032" s="366" t="s">
        <v>122</v>
      </c>
      <c r="B1032" s="368"/>
    </row>
    <row r="1033" s="355" customFormat="1" ht="20.65" customHeight="1" spans="1:2">
      <c r="A1033" s="366" t="s">
        <v>123</v>
      </c>
      <c r="B1033" s="368"/>
    </row>
    <row r="1034" s="355" customFormat="1" ht="20.65" customHeight="1" spans="1:2">
      <c r="A1034" s="366" t="s">
        <v>124</v>
      </c>
      <c r="B1034" s="368"/>
    </row>
    <row r="1035" s="355" customFormat="1" ht="20.65" customHeight="1" spans="1:2">
      <c r="A1035" s="366" t="s">
        <v>879</v>
      </c>
      <c r="B1035" s="368"/>
    </row>
    <row r="1036" s="355" customFormat="1" ht="20.65" customHeight="1" spans="1:2">
      <c r="A1036" s="366" t="s">
        <v>880</v>
      </c>
      <c r="B1036" s="367"/>
    </row>
    <row r="1037" s="355" customFormat="1" ht="20.65" customHeight="1" spans="1:2">
      <c r="A1037" s="366" t="s">
        <v>881</v>
      </c>
      <c r="B1037" s="367"/>
    </row>
    <row r="1038" s="355" customFormat="1" ht="20.65" customHeight="1" spans="1:2">
      <c r="A1038" s="366" t="s">
        <v>882</v>
      </c>
      <c r="B1038" s="368"/>
    </row>
    <row r="1039" s="355" customFormat="1" ht="20.65" customHeight="1" spans="1:2">
      <c r="A1039" s="366" t="s">
        <v>883</v>
      </c>
      <c r="B1039" s="368"/>
    </row>
    <row r="1040" s="355" customFormat="1" ht="20.65" customHeight="1" spans="1:2">
      <c r="A1040" s="366" t="s">
        <v>55</v>
      </c>
      <c r="B1040" s="367">
        <v>329</v>
      </c>
    </row>
    <row r="1041" s="355" customFormat="1" ht="20.65" customHeight="1" spans="1:2">
      <c r="A1041" s="366" t="s">
        <v>884</v>
      </c>
      <c r="B1041" s="367">
        <v>329</v>
      </c>
    </row>
    <row r="1042" s="355" customFormat="1" ht="20.65" customHeight="1" spans="1:2">
      <c r="A1042" s="366" t="s">
        <v>122</v>
      </c>
      <c r="B1042" s="368"/>
    </row>
    <row r="1043" s="355" customFormat="1" ht="20.65" customHeight="1" spans="1:2">
      <c r="A1043" s="366" t="s">
        <v>123</v>
      </c>
      <c r="B1043" s="367">
        <v>329</v>
      </c>
    </row>
    <row r="1044" s="355" customFormat="1" ht="20.65" customHeight="1" spans="1:2">
      <c r="A1044" s="366" t="s">
        <v>124</v>
      </c>
      <c r="B1044" s="368"/>
    </row>
    <row r="1045" s="355" customFormat="1" ht="20.65" customHeight="1" spans="1:2">
      <c r="A1045" s="366" t="s">
        <v>885</v>
      </c>
      <c r="B1045" s="368"/>
    </row>
    <row r="1046" s="355" customFormat="1" ht="20.65" customHeight="1" spans="1:2">
      <c r="A1046" s="366" t="s">
        <v>131</v>
      </c>
      <c r="B1046" s="368"/>
    </row>
    <row r="1047" s="355" customFormat="1" ht="20.65" customHeight="1" spans="1:2">
      <c r="A1047" s="366" t="s">
        <v>886</v>
      </c>
      <c r="B1047" s="368"/>
    </row>
    <row r="1048" s="355" customFormat="1" ht="20.65" customHeight="1" spans="1:2">
      <c r="A1048" s="366" t="s">
        <v>887</v>
      </c>
      <c r="B1048" s="367">
        <v>0</v>
      </c>
    </row>
    <row r="1049" s="355" customFormat="1" ht="20.65" customHeight="1" spans="1:2">
      <c r="A1049" s="366" t="s">
        <v>888</v>
      </c>
      <c r="B1049" s="368"/>
    </row>
    <row r="1050" s="355" customFormat="1" ht="20.65" customHeight="1" spans="1:2">
      <c r="A1050" s="366" t="s">
        <v>889</v>
      </c>
      <c r="B1050" s="368"/>
    </row>
    <row r="1051" s="355" customFormat="1" ht="20.65" customHeight="1" spans="1:2">
      <c r="A1051" s="366" t="s">
        <v>890</v>
      </c>
      <c r="B1051" s="368"/>
    </row>
    <row r="1052" s="355" customFormat="1" ht="20.65" customHeight="1" spans="1:2">
      <c r="A1052" s="366" t="s">
        <v>891</v>
      </c>
      <c r="B1052" s="368"/>
    </row>
    <row r="1053" s="355" customFormat="1" ht="20.65" customHeight="1" spans="1:2">
      <c r="A1053" s="366" t="s">
        <v>892</v>
      </c>
      <c r="B1053" s="368"/>
    </row>
    <row r="1054" s="355" customFormat="1" ht="20.65" customHeight="1" spans="1:2">
      <c r="A1054" s="366" t="s">
        <v>893</v>
      </c>
      <c r="B1054" s="368"/>
    </row>
    <row r="1055" s="355" customFormat="1" ht="20.65" customHeight="1" spans="1:2">
      <c r="A1055" s="366" t="s">
        <v>894</v>
      </c>
      <c r="B1055" s="368"/>
    </row>
    <row r="1056" s="355" customFormat="1" ht="20.65" customHeight="1" spans="1:2">
      <c r="A1056" s="366" t="s">
        <v>895</v>
      </c>
      <c r="B1056" s="368"/>
    </row>
    <row r="1057" s="355" customFormat="1" ht="20.65" customHeight="1" spans="1:2">
      <c r="A1057" s="366" t="s">
        <v>896</v>
      </c>
      <c r="B1057" s="368"/>
    </row>
    <row r="1058" s="355" customFormat="1" ht="20.65" customHeight="1" spans="1:2">
      <c r="A1058" s="366" t="s">
        <v>897</v>
      </c>
      <c r="B1058" s="367"/>
    </row>
    <row r="1059" s="355" customFormat="1" ht="20.65" customHeight="1" spans="1:2">
      <c r="A1059" s="366" t="s">
        <v>898</v>
      </c>
      <c r="B1059" s="368"/>
    </row>
    <row r="1060" s="355" customFormat="1" ht="20.65" customHeight="1" spans="1:2">
      <c r="A1060" s="366" t="s">
        <v>899</v>
      </c>
      <c r="B1060" s="368"/>
    </row>
    <row r="1061" s="355" customFormat="1" ht="20.65" customHeight="1" spans="1:2">
      <c r="A1061" s="366" t="s">
        <v>900</v>
      </c>
      <c r="B1061" s="368"/>
    </row>
    <row r="1062" s="355" customFormat="1" ht="20.65" customHeight="1" spans="1:2">
      <c r="A1062" s="366" t="s">
        <v>901</v>
      </c>
      <c r="B1062" s="368"/>
    </row>
    <row r="1063" s="355" customFormat="1" ht="20.65" customHeight="1" spans="1:2">
      <c r="A1063" s="366" t="s">
        <v>902</v>
      </c>
      <c r="B1063" s="367"/>
    </row>
    <row r="1064" s="355" customFormat="1" ht="20.65" customHeight="1" spans="1:2">
      <c r="A1064" s="366" t="s">
        <v>903</v>
      </c>
      <c r="B1064" s="367"/>
    </row>
    <row r="1065" s="355" customFormat="1" ht="20.65" customHeight="1" spans="1:2">
      <c r="A1065" s="366" t="s">
        <v>904</v>
      </c>
      <c r="B1065" s="368"/>
    </row>
    <row r="1066" s="355" customFormat="1" ht="20.65" customHeight="1" spans="1:2">
      <c r="A1066" s="366" t="s">
        <v>905</v>
      </c>
      <c r="B1066" s="368"/>
    </row>
    <row r="1067" s="355" customFormat="1" ht="20.65" customHeight="1" spans="1:2">
      <c r="A1067" s="366" t="s">
        <v>906</v>
      </c>
      <c r="B1067" s="367"/>
    </row>
    <row r="1068" s="355" customFormat="1" ht="20.65" customHeight="1" spans="1:2">
      <c r="A1068" s="366" t="s">
        <v>907</v>
      </c>
      <c r="B1068" s="368"/>
    </row>
    <row r="1069" s="355" customFormat="1" ht="20.65" customHeight="1" spans="1:2">
      <c r="A1069" s="366" t="s">
        <v>908</v>
      </c>
      <c r="B1069" s="367"/>
    </row>
    <row r="1070" s="355" customFormat="1" ht="20.65" customHeight="1" spans="1:2">
      <c r="A1070" s="366" t="s">
        <v>56</v>
      </c>
      <c r="B1070" s="367"/>
    </row>
    <row r="1071" s="355" customFormat="1" ht="20.65" customHeight="1" spans="1:2">
      <c r="A1071" s="366" t="s">
        <v>909</v>
      </c>
      <c r="B1071" s="368"/>
    </row>
    <row r="1072" s="355" customFormat="1" ht="20.65" customHeight="1" spans="1:2">
      <c r="A1072" s="366" t="s">
        <v>910</v>
      </c>
      <c r="B1072" s="368"/>
    </row>
    <row r="1073" s="355" customFormat="1" ht="20.65" customHeight="1" spans="1:2">
      <c r="A1073" s="366" t="s">
        <v>911</v>
      </c>
      <c r="B1073" s="368"/>
    </row>
    <row r="1074" s="355" customFormat="1" ht="20.65" customHeight="1" spans="1:2">
      <c r="A1074" s="366" t="s">
        <v>912</v>
      </c>
      <c r="B1074" s="368"/>
    </row>
    <row r="1075" s="355" customFormat="1" ht="20.65" customHeight="1" spans="1:2">
      <c r="A1075" s="366" t="s">
        <v>913</v>
      </c>
      <c r="B1075" s="368"/>
    </row>
    <row r="1076" s="355" customFormat="1" ht="20.65" customHeight="1" spans="1:2">
      <c r="A1076" s="366" t="s">
        <v>694</v>
      </c>
      <c r="B1076" s="368"/>
    </row>
    <row r="1077" s="355" customFormat="1" ht="20.65" customHeight="1" spans="1:2">
      <c r="A1077" s="366" t="s">
        <v>914</v>
      </c>
      <c r="B1077" s="368"/>
    </row>
    <row r="1078" s="355" customFormat="1" ht="20.65" customHeight="1" spans="1:2">
      <c r="A1078" s="366" t="s">
        <v>915</v>
      </c>
      <c r="B1078" s="368"/>
    </row>
    <row r="1079" s="355" customFormat="1" ht="20.65" customHeight="1" spans="1:2">
      <c r="A1079" s="366" t="s">
        <v>916</v>
      </c>
      <c r="B1079" s="368"/>
    </row>
    <row r="1080" s="355" customFormat="1" ht="20.65" customHeight="1" spans="1:2">
      <c r="A1080" s="366" t="s">
        <v>57</v>
      </c>
      <c r="B1080" s="367">
        <v>1004</v>
      </c>
    </row>
    <row r="1081" s="355" customFormat="1" ht="20.65" customHeight="1" spans="1:2">
      <c r="A1081" s="366" t="s">
        <v>917</v>
      </c>
      <c r="B1081" s="367">
        <v>1004</v>
      </c>
    </row>
    <row r="1082" s="355" customFormat="1" ht="20.65" customHeight="1" spans="1:2">
      <c r="A1082" s="366" t="s">
        <v>122</v>
      </c>
      <c r="B1082" s="368"/>
    </row>
    <row r="1083" s="355" customFormat="1" ht="20.65" customHeight="1" spans="1:2">
      <c r="A1083" s="366" t="s">
        <v>123</v>
      </c>
      <c r="B1083" s="367">
        <v>252</v>
      </c>
    </row>
    <row r="1084" s="355" customFormat="1" ht="20.65" customHeight="1" spans="1:2">
      <c r="A1084" s="366" t="s">
        <v>124</v>
      </c>
      <c r="B1084" s="368"/>
    </row>
    <row r="1085" s="355" customFormat="1" ht="20.65" customHeight="1" spans="1:2">
      <c r="A1085" s="366" t="s">
        <v>918</v>
      </c>
      <c r="B1085" s="367">
        <v>500</v>
      </c>
    </row>
    <row r="1086" s="355" customFormat="1" ht="20.65" customHeight="1" spans="1:2">
      <c r="A1086" s="366" t="s">
        <v>919</v>
      </c>
      <c r="B1086" s="368">
        <v>153</v>
      </c>
    </row>
    <row r="1087" s="355" customFormat="1" ht="20.65" customHeight="1" spans="1:2">
      <c r="A1087" s="366" t="s">
        <v>920</v>
      </c>
      <c r="B1087" s="368"/>
    </row>
    <row r="1088" s="355" customFormat="1" ht="20.65" customHeight="1" spans="1:2">
      <c r="A1088" s="366" t="s">
        <v>921</v>
      </c>
      <c r="B1088" s="368"/>
    </row>
    <row r="1089" s="355" customFormat="1" ht="20.65" customHeight="1" spans="1:2">
      <c r="A1089" s="366" t="s">
        <v>922</v>
      </c>
      <c r="B1089" s="368">
        <v>60</v>
      </c>
    </row>
    <row r="1090" s="355" customFormat="1" ht="20.65" customHeight="1" spans="1:2">
      <c r="A1090" s="366" t="s">
        <v>923</v>
      </c>
      <c r="B1090" s="368">
        <v>20</v>
      </c>
    </row>
    <row r="1091" s="355" customFormat="1" ht="20.65" customHeight="1" spans="1:2">
      <c r="A1091" s="366" t="s">
        <v>924</v>
      </c>
      <c r="B1091" s="368"/>
    </row>
    <row r="1092" s="355" customFormat="1" ht="20.65" customHeight="1" spans="1:2">
      <c r="A1092" s="366" t="s">
        <v>925</v>
      </c>
      <c r="B1092" s="368"/>
    </row>
    <row r="1093" s="355" customFormat="1" ht="20.65" customHeight="1" spans="1:2">
      <c r="A1093" s="366" t="s">
        <v>926</v>
      </c>
      <c r="B1093" s="368"/>
    </row>
    <row r="1094" s="355" customFormat="1" ht="20.65" customHeight="1" spans="1:2">
      <c r="A1094" s="366" t="s">
        <v>927</v>
      </c>
      <c r="B1094" s="368"/>
    </row>
    <row r="1095" s="355" customFormat="1" ht="20.65" customHeight="1" spans="1:2">
      <c r="A1095" s="366" t="s">
        <v>928</v>
      </c>
      <c r="B1095" s="368"/>
    </row>
    <row r="1096" s="355" customFormat="1" ht="20.65" customHeight="1" spans="1:2">
      <c r="A1096" s="366" t="s">
        <v>929</v>
      </c>
      <c r="B1096" s="368"/>
    </row>
    <row r="1097" s="355" customFormat="1" ht="20.65" customHeight="1" spans="1:2">
      <c r="A1097" s="366" t="s">
        <v>930</v>
      </c>
      <c r="B1097" s="368"/>
    </row>
    <row r="1098" s="355" customFormat="1" ht="20.65" customHeight="1" spans="1:2">
      <c r="A1098" s="366" t="s">
        <v>931</v>
      </c>
      <c r="B1098" s="368"/>
    </row>
    <row r="1099" s="355" customFormat="1" ht="20.65" customHeight="1" spans="1:2">
      <c r="A1099" s="366" t="s">
        <v>932</v>
      </c>
      <c r="B1099" s="368"/>
    </row>
    <row r="1100" s="355" customFormat="1" ht="20.65" customHeight="1" spans="1:2">
      <c r="A1100" s="366" t="s">
        <v>933</v>
      </c>
      <c r="B1100" s="368"/>
    </row>
    <row r="1101" s="355" customFormat="1" ht="20.65" customHeight="1" spans="1:2">
      <c r="A1101" s="366" t="s">
        <v>934</v>
      </c>
      <c r="B1101" s="368"/>
    </row>
    <row r="1102" s="355" customFormat="1" ht="20.65" customHeight="1" spans="1:2">
      <c r="A1102" s="366" t="s">
        <v>935</v>
      </c>
      <c r="B1102" s="368"/>
    </row>
    <row r="1103" s="355" customFormat="1" ht="20.65" customHeight="1" spans="1:2">
      <c r="A1103" s="366" t="s">
        <v>936</v>
      </c>
      <c r="B1103" s="368"/>
    </row>
    <row r="1104" s="355" customFormat="1" ht="20.65" customHeight="1" spans="1:2">
      <c r="A1104" s="366" t="s">
        <v>937</v>
      </c>
      <c r="B1104" s="368"/>
    </row>
    <row r="1105" s="355" customFormat="1" ht="20.65" customHeight="1" spans="1:2">
      <c r="A1105" s="366" t="s">
        <v>938</v>
      </c>
      <c r="B1105" s="368"/>
    </row>
    <row r="1106" s="355" customFormat="1" ht="20.65" customHeight="1" spans="1:2">
      <c r="A1106" s="366" t="s">
        <v>131</v>
      </c>
      <c r="B1106" s="367">
        <v>19</v>
      </c>
    </row>
    <row r="1107" s="355" customFormat="1" ht="20.65" customHeight="1" spans="1:2">
      <c r="A1107" s="366" t="s">
        <v>939</v>
      </c>
      <c r="B1107" s="368"/>
    </row>
    <row r="1108" s="355" customFormat="1" ht="20.65" customHeight="1" spans="1:2">
      <c r="A1108" s="366" t="s">
        <v>940</v>
      </c>
      <c r="B1108" s="367"/>
    </row>
    <row r="1109" s="355" customFormat="1" ht="20.65" customHeight="1" spans="1:2">
      <c r="A1109" s="366" t="s">
        <v>122</v>
      </c>
      <c r="B1109" s="368"/>
    </row>
    <row r="1110" s="355" customFormat="1" ht="20.65" customHeight="1" spans="1:2">
      <c r="A1110" s="366" t="s">
        <v>123</v>
      </c>
      <c r="B1110" s="368"/>
    </row>
    <row r="1111" s="355" customFormat="1" ht="20.65" customHeight="1" spans="1:2">
      <c r="A1111" s="366" t="s">
        <v>124</v>
      </c>
      <c r="B1111" s="368"/>
    </row>
    <row r="1112" s="355" customFormat="1" ht="20.65" customHeight="1" spans="1:2">
      <c r="A1112" s="366" t="s">
        <v>941</v>
      </c>
      <c r="B1112" s="368"/>
    </row>
    <row r="1113" s="355" customFormat="1" ht="20.65" customHeight="1" spans="1:2">
      <c r="A1113" s="366" t="s">
        <v>942</v>
      </c>
      <c r="B1113" s="368"/>
    </row>
    <row r="1114" s="355" customFormat="1" ht="20.65" customHeight="1" spans="1:2">
      <c r="A1114" s="366" t="s">
        <v>943</v>
      </c>
      <c r="B1114" s="368"/>
    </row>
    <row r="1115" s="355" customFormat="1" ht="20.65" customHeight="1" spans="1:2">
      <c r="A1115" s="366" t="s">
        <v>944</v>
      </c>
      <c r="B1115" s="368"/>
    </row>
    <row r="1116" s="355" customFormat="1" ht="20.65" customHeight="1" spans="1:2">
      <c r="A1116" s="366" t="s">
        <v>945</v>
      </c>
      <c r="B1116" s="368"/>
    </row>
    <row r="1117" s="355" customFormat="1" ht="20.65" customHeight="1" spans="1:2">
      <c r="A1117" s="366" t="s">
        <v>946</v>
      </c>
      <c r="B1117" s="368"/>
    </row>
    <row r="1118" s="355" customFormat="1" ht="20.65" customHeight="1" spans="1:2">
      <c r="A1118" s="366" t="s">
        <v>947</v>
      </c>
      <c r="B1118" s="368"/>
    </row>
    <row r="1119" s="355" customFormat="1" ht="20.65" customHeight="1" spans="1:2">
      <c r="A1119" s="366" t="s">
        <v>948</v>
      </c>
      <c r="B1119" s="368"/>
    </row>
    <row r="1120" s="355" customFormat="1" ht="20.65" customHeight="1" spans="1:2">
      <c r="A1120" s="366" t="s">
        <v>949</v>
      </c>
      <c r="B1120" s="368"/>
    </row>
    <row r="1121" s="355" customFormat="1" ht="20.65" customHeight="1" spans="1:2">
      <c r="A1121" s="366" t="s">
        <v>950</v>
      </c>
      <c r="B1121" s="368"/>
    </row>
    <row r="1122" s="355" customFormat="1" ht="20.65" customHeight="1" spans="1:2">
      <c r="A1122" s="366" t="s">
        <v>951</v>
      </c>
      <c r="B1122" s="367"/>
    </row>
    <row r="1123" s="355" customFormat="1" ht="20.65" customHeight="1" spans="1:2">
      <c r="A1123" s="366" t="s">
        <v>952</v>
      </c>
      <c r="B1123" s="368"/>
    </row>
    <row r="1124" s="355" customFormat="1" ht="20.65" customHeight="1" spans="1:2">
      <c r="A1124" s="366" t="s">
        <v>58</v>
      </c>
      <c r="B1124" s="367">
        <v>1831</v>
      </c>
    </row>
    <row r="1125" s="355" customFormat="1" ht="20.65" customHeight="1" spans="1:2">
      <c r="A1125" s="366" t="s">
        <v>953</v>
      </c>
      <c r="B1125" s="367">
        <v>852</v>
      </c>
    </row>
    <row r="1126" s="355" customFormat="1" ht="20.65" customHeight="1" spans="1:2">
      <c r="A1126" s="366" t="s">
        <v>954</v>
      </c>
      <c r="B1126" s="368"/>
    </row>
    <row r="1127" s="355" customFormat="1" ht="20.65" customHeight="1" spans="1:2">
      <c r="A1127" s="366" t="s">
        <v>955</v>
      </c>
      <c r="B1127" s="368"/>
    </row>
    <row r="1128" s="355" customFormat="1" ht="20.65" customHeight="1" spans="1:2">
      <c r="A1128" s="366" t="s">
        <v>956</v>
      </c>
      <c r="B1128" s="368"/>
    </row>
    <row r="1129" s="355" customFormat="1" ht="20.65" customHeight="1" spans="1:2">
      <c r="A1129" s="366" t="s">
        <v>957</v>
      </c>
      <c r="B1129" s="368"/>
    </row>
    <row r="1130" s="355" customFormat="1" ht="20.65" customHeight="1" spans="1:2">
      <c r="A1130" s="366" t="s">
        <v>958</v>
      </c>
      <c r="B1130" s="368"/>
    </row>
    <row r="1131" s="355" customFormat="1" ht="20.65" customHeight="1" spans="1:2">
      <c r="A1131" s="366" t="s">
        <v>959</v>
      </c>
      <c r="B1131" s="368">
        <v>110</v>
      </c>
    </row>
    <row r="1132" s="355" customFormat="1" ht="20.65" customHeight="1" spans="1:2">
      <c r="A1132" s="366" t="s">
        <v>960</v>
      </c>
      <c r="B1132" s="368"/>
    </row>
    <row r="1133" s="355" customFormat="1" ht="20.65" customHeight="1" spans="1:2">
      <c r="A1133" s="366" t="s">
        <v>961</v>
      </c>
      <c r="B1133" s="368"/>
    </row>
    <row r="1134" s="355" customFormat="1" ht="20.65" customHeight="1" spans="1:2">
      <c r="A1134" s="366" t="s">
        <v>962</v>
      </c>
      <c r="B1134" s="368"/>
    </row>
    <row r="1135" s="355" customFormat="1" ht="20.65" customHeight="1" spans="1:2">
      <c r="A1135" s="366" t="s">
        <v>963</v>
      </c>
      <c r="B1135" s="367">
        <v>742</v>
      </c>
    </row>
    <row r="1136" s="355" customFormat="1" ht="20.65" customHeight="1" spans="1:2">
      <c r="A1136" s="366" t="s">
        <v>964</v>
      </c>
      <c r="B1136" s="367">
        <v>951</v>
      </c>
    </row>
    <row r="1137" s="355" customFormat="1" ht="20.65" customHeight="1" spans="1:2">
      <c r="A1137" s="366" t="s">
        <v>965</v>
      </c>
      <c r="B1137" s="367">
        <v>951</v>
      </c>
    </row>
    <row r="1138" s="355" customFormat="1" ht="20.65" customHeight="1" spans="1:2">
      <c r="A1138" s="366" t="s">
        <v>966</v>
      </c>
      <c r="B1138" s="368"/>
    </row>
    <row r="1139" s="355" customFormat="1" ht="20.65" customHeight="1" spans="1:2">
      <c r="A1139" s="366" t="s">
        <v>967</v>
      </c>
      <c r="B1139" s="368"/>
    </row>
    <row r="1140" s="355" customFormat="1" ht="20.65" customHeight="1" spans="1:2">
      <c r="A1140" s="366" t="s">
        <v>968</v>
      </c>
      <c r="B1140" s="367">
        <v>28</v>
      </c>
    </row>
    <row r="1141" s="355" customFormat="1" ht="20.65" customHeight="1" spans="1:2">
      <c r="A1141" s="366" t="s">
        <v>969</v>
      </c>
      <c r="B1141" s="368"/>
    </row>
    <row r="1142" s="355" customFormat="1" ht="20.65" customHeight="1" spans="1:2">
      <c r="A1142" s="366" t="s">
        <v>970</v>
      </c>
      <c r="B1142" s="368"/>
    </row>
    <row r="1143" s="355" customFormat="1" ht="20.65" customHeight="1" spans="1:2">
      <c r="A1143" s="366" t="s">
        <v>971</v>
      </c>
      <c r="B1143" s="368">
        <v>28</v>
      </c>
    </row>
    <row r="1144" s="355" customFormat="1" ht="20.65" customHeight="1" spans="1:2">
      <c r="A1144" s="366" t="s">
        <v>59</v>
      </c>
      <c r="B1144" s="367">
        <v>0</v>
      </c>
    </row>
    <row r="1145" s="355" customFormat="1" ht="20.65" customHeight="1" spans="1:2">
      <c r="A1145" s="366" t="s">
        <v>972</v>
      </c>
      <c r="B1145" s="367">
        <v>0</v>
      </c>
    </row>
    <row r="1146" s="355" customFormat="1" ht="20.65" customHeight="1" spans="1:2">
      <c r="A1146" s="366" t="s">
        <v>122</v>
      </c>
      <c r="B1146" s="368"/>
    </row>
    <row r="1147" s="355" customFormat="1" ht="20.65" customHeight="1" spans="1:2">
      <c r="A1147" s="366" t="s">
        <v>123</v>
      </c>
      <c r="B1147" s="368"/>
    </row>
    <row r="1148" s="355" customFormat="1" ht="20.65" customHeight="1" spans="1:2">
      <c r="A1148" s="366" t="s">
        <v>124</v>
      </c>
      <c r="B1148" s="368"/>
    </row>
    <row r="1149" s="355" customFormat="1" ht="20.65" customHeight="1" spans="1:2">
      <c r="A1149" s="366" t="s">
        <v>973</v>
      </c>
      <c r="B1149" s="368"/>
    </row>
    <row r="1150" s="355" customFormat="1" ht="20.65" customHeight="1" spans="1:2">
      <c r="A1150" s="366" t="s">
        <v>974</v>
      </c>
      <c r="B1150" s="368"/>
    </row>
    <row r="1151" s="355" customFormat="1" ht="20.65" customHeight="1" spans="1:2">
      <c r="A1151" s="366" t="s">
        <v>975</v>
      </c>
      <c r="B1151" s="368"/>
    </row>
    <row r="1152" s="355" customFormat="1" ht="20.65" customHeight="1" spans="1:2">
      <c r="A1152" s="366" t="s">
        <v>976</v>
      </c>
      <c r="B1152" s="368"/>
    </row>
    <row r="1153" s="355" customFormat="1" ht="20.65" customHeight="1" spans="1:2">
      <c r="A1153" s="366" t="s">
        <v>977</v>
      </c>
      <c r="B1153" s="368"/>
    </row>
    <row r="1154" s="355" customFormat="1" ht="20.65" customHeight="1" spans="1:2">
      <c r="A1154" s="366" t="s">
        <v>978</v>
      </c>
      <c r="B1154" s="368"/>
    </row>
    <row r="1155" s="355" customFormat="1" ht="20.65" customHeight="1" spans="1:2">
      <c r="A1155" s="366" t="s">
        <v>979</v>
      </c>
      <c r="B1155" s="368"/>
    </row>
    <row r="1156" s="355" customFormat="1" ht="20.65" customHeight="1" spans="1:2">
      <c r="A1156" s="366" t="s">
        <v>980</v>
      </c>
      <c r="B1156" s="368"/>
    </row>
    <row r="1157" s="355" customFormat="1" ht="20.65" customHeight="1" spans="1:2">
      <c r="A1157" s="366" t="s">
        <v>981</v>
      </c>
      <c r="B1157" s="368"/>
    </row>
    <row r="1158" s="355" customFormat="1" ht="20.65" customHeight="1" spans="1:2">
      <c r="A1158" s="366" t="s">
        <v>982</v>
      </c>
      <c r="B1158" s="368"/>
    </row>
    <row r="1159" s="355" customFormat="1" ht="20.65" customHeight="1" spans="1:2">
      <c r="A1159" s="366" t="s">
        <v>983</v>
      </c>
      <c r="B1159" s="368"/>
    </row>
    <row r="1160" s="355" customFormat="1" ht="20.65" customHeight="1" spans="1:2">
      <c r="A1160" s="366" t="s">
        <v>984</v>
      </c>
      <c r="B1160" s="368"/>
    </row>
    <row r="1161" s="355" customFormat="1" ht="20.65" customHeight="1" spans="1:2">
      <c r="A1161" s="366" t="s">
        <v>131</v>
      </c>
      <c r="B1161" s="368"/>
    </row>
    <row r="1162" s="355" customFormat="1" ht="20.65" customHeight="1" spans="1:2">
      <c r="A1162" s="366" t="s">
        <v>985</v>
      </c>
      <c r="B1162" s="368"/>
    </row>
    <row r="1163" s="355" customFormat="1" ht="20.65" customHeight="1" spans="1:2">
      <c r="A1163" s="366" t="s">
        <v>986</v>
      </c>
      <c r="B1163" s="367">
        <v>0</v>
      </c>
    </row>
    <row r="1164" s="355" customFormat="1" ht="20.65" customHeight="1" spans="1:2">
      <c r="A1164" s="366" t="s">
        <v>987</v>
      </c>
      <c r="B1164" s="368"/>
    </row>
    <row r="1165" s="355" customFormat="1" ht="20.65" customHeight="1" spans="1:2">
      <c r="A1165" s="366" t="s">
        <v>988</v>
      </c>
      <c r="B1165" s="368"/>
    </row>
    <row r="1166" s="355" customFormat="1" ht="20.65" customHeight="1" spans="1:2">
      <c r="A1166" s="366" t="s">
        <v>989</v>
      </c>
      <c r="B1166" s="368"/>
    </row>
    <row r="1167" s="355" customFormat="1" ht="20.65" customHeight="1" spans="1:2">
      <c r="A1167" s="366" t="s">
        <v>990</v>
      </c>
      <c r="B1167" s="368"/>
    </row>
    <row r="1168" s="355" customFormat="1" ht="20.65" customHeight="1" spans="1:2">
      <c r="A1168" s="366" t="s">
        <v>991</v>
      </c>
      <c r="B1168" s="368"/>
    </row>
    <row r="1169" s="355" customFormat="1" ht="20.65" customHeight="1" spans="1:2">
      <c r="A1169" s="366" t="s">
        <v>992</v>
      </c>
      <c r="B1169" s="367">
        <v>0</v>
      </c>
    </row>
    <row r="1170" s="355" customFormat="1" ht="20.65" customHeight="1" spans="1:2">
      <c r="A1170" s="366" t="s">
        <v>993</v>
      </c>
      <c r="B1170" s="368"/>
    </row>
    <row r="1171" s="355" customFormat="1" ht="20.65" customHeight="1" spans="1:2">
      <c r="A1171" s="366" t="s">
        <v>994</v>
      </c>
      <c r="B1171" s="368"/>
    </row>
    <row r="1172" s="355" customFormat="1" ht="20.65" customHeight="1" spans="1:2">
      <c r="A1172" s="366" t="s">
        <v>995</v>
      </c>
      <c r="B1172" s="368"/>
    </row>
    <row r="1173" s="355" customFormat="1" ht="20.65" customHeight="1" spans="1:2">
      <c r="A1173" s="366" t="s">
        <v>996</v>
      </c>
      <c r="B1173" s="368"/>
    </row>
    <row r="1174" s="355" customFormat="1" ht="20.65" customHeight="1" spans="1:2">
      <c r="A1174" s="366" t="s">
        <v>997</v>
      </c>
      <c r="B1174" s="368"/>
    </row>
    <row r="1175" s="355" customFormat="1" ht="20.65" customHeight="1" spans="1:2">
      <c r="A1175" s="366" t="s">
        <v>998</v>
      </c>
      <c r="B1175" s="367">
        <v>0</v>
      </c>
    </row>
    <row r="1176" s="355" customFormat="1" ht="20.65" customHeight="1" spans="1:2">
      <c r="A1176" s="366" t="s">
        <v>999</v>
      </c>
      <c r="B1176" s="368"/>
    </row>
    <row r="1177" s="355" customFormat="1" ht="20.65" customHeight="1" spans="1:2">
      <c r="A1177" s="366" t="s">
        <v>1000</v>
      </c>
      <c r="B1177" s="368"/>
    </row>
    <row r="1178" s="355" customFormat="1" ht="20.65" customHeight="1" spans="1:2">
      <c r="A1178" s="366" t="s">
        <v>1001</v>
      </c>
      <c r="B1178" s="368"/>
    </row>
    <row r="1179" s="355" customFormat="1" ht="20.65" customHeight="1" spans="1:2">
      <c r="A1179" s="366" t="s">
        <v>1002</v>
      </c>
      <c r="B1179" s="368"/>
    </row>
    <row r="1180" s="355" customFormat="1" ht="20.65" customHeight="1" spans="1:2">
      <c r="A1180" s="366" t="s">
        <v>1003</v>
      </c>
      <c r="B1180" s="368"/>
    </row>
    <row r="1181" s="355" customFormat="1" ht="20.65" customHeight="1" spans="1:2">
      <c r="A1181" s="366" t="s">
        <v>1004</v>
      </c>
      <c r="B1181" s="368"/>
    </row>
    <row r="1182" s="355" customFormat="1" ht="20.65" customHeight="1" spans="1:2">
      <c r="A1182" s="366" t="s">
        <v>1005</v>
      </c>
      <c r="B1182" s="368"/>
    </row>
    <row r="1183" s="355" customFormat="1" ht="20.65" customHeight="1" spans="1:2">
      <c r="A1183" s="366" t="s">
        <v>1006</v>
      </c>
      <c r="B1183" s="368"/>
    </row>
    <row r="1184" s="355" customFormat="1" ht="20.65" customHeight="1" spans="1:2">
      <c r="A1184" s="366" t="s">
        <v>1007</v>
      </c>
      <c r="B1184" s="368"/>
    </row>
    <row r="1185" s="355" customFormat="1" ht="20.65" customHeight="1" spans="1:2">
      <c r="A1185" s="366" t="s">
        <v>1008</v>
      </c>
      <c r="B1185" s="368"/>
    </row>
    <row r="1186" s="355" customFormat="1" ht="20.65" customHeight="1" spans="1:2">
      <c r="A1186" s="366" t="s">
        <v>1009</v>
      </c>
      <c r="B1186" s="368"/>
    </row>
    <row r="1187" s="355" customFormat="1" ht="20.65" customHeight="1" spans="1:2">
      <c r="A1187" s="366" t="s">
        <v>1010</v>
      </c>
      <c r="B1187" s="368"/>
    </row>
    <row r="1188" s="355" customFormat="1" ht="20.65" customHeight="1" spans="1:2">
      <c r="A1188" s="366" t="s">
        <v>60</v>
      </c>
      <c r="B1188" s="367">
        <v>2165</v>
      </c>
    </row>
    <row r="1189" s="355" customFormat="1" ht="20.65" customHeight="1" spans="1:2">
      <c r="A1189" s="366" t="s">
        <v>1011</v>
      </c>
      <c r="B1189" s="367">
        <v>1040</v>
      </c>
    </row>
    <row r="1190" s="355" customFormat="1" ht="20.65" customHeight="1" spans="1:2">
      <c r="A1190" s="366" t="s">
        <v>122</v>
      </c>
      <c r="B1190" s="367">
        <v>82</v>
      </c>
    </row>
    <row r="1191" s="355" customFormat="1" ht="20.65" customHeight="1" spans="1:2">
      <c r="A1191" s="366" t="s">
        <v>123</v>
      </c>
      <c r="B1191" s="367">
        <v>531</v>
      </c>
    </row>
    <row r="1192" s="355" customFormat="1" ht="20.65" customHeight="1" spans="1:2">
      <c r="A1192" s="366" t="s">
        <v>124</v>
      </c>
      <c r="B1192" s="368"/>
    </row>
    <row r="1193" s="355" customFormat="1" ht="20.65" customHeight="1" spans="1:2">
      <c r="A1193" s="366" t="s">
        <v>1012</v>
      </c>
      <c r="B1193" s="367">
        <v>25</v>
      </c>
    </row>
    <row r="1194" s="355" customFormat="1" ht="20.65" customHeight="1" spans="1:2">
      <c r="A1194" s="366" t="s">
        <v>1013</v>
      </c>
      <c r="B1194" s="368"/>
    </row>
    <row r="1195" s="355" customFormat="1" ht="20.65" customHeight="1" spans="1:2">
      <c r="A1195" s="366" t="s">
        <v>1014</v>
      </c>
      <c r="B1195" s="368"/>
    </row>
    <row r="1196" s="355" customFormat="1" ht="20.65" customHeight="1" spans="1:2">
      <c r="A1196" s="366" t="s">
        <v>1015</v>
      </c>
      <c r="B1196" s="367">
        <v>209</v>
      </c>
    </row>
    <row r="1197" s="355" customFormat="1" ht="20.65" customHeight="1" spans="1:2">
      <c r="A1197" s="366" t="s">
        <v>1016</v>
      </c>
      <c r="B1197" s="367">
        <v>119</v>
      </c>
    </row>
    <row r="1198" s="355" customFormat="1" ht="20.65" customHeight="1" spans="1:2">
      <c r="A1198" s="366" t="s">
        <v>131</v>
      </c>
      <c r="B1198" s="368">
        <v>40</v>
      </c>
    </row>
    <row r="1199" s="355" customFormat="1" ht="20.65" customHeight="1" spans="1:2">
      <c r="A1199" s="366" t="s">
        <v>1017</v>
      </c>
      <c r="B1199" s="367">
        <v>34</v>
      </c>
    </row>
    <row r="1200" s="355" customFormat="1" ht="20.65" customHeight="1" spans="1:2">
      <c r="A1200" s="366" t="s">
        <v>1018</v>
      </c>
      <c r="B1200" s="367">
        <v>922</v>
      </c>
    </row>
    <row r="1201" s="355" customFormat="1" ht="20.65" customHeight="1" spans="1:2">
      <c r="A1201" s="366" t="s">
        <v>122</v>
      </c>
      <c r="B1201" s="367">
        <f>B1200-B1204</f>
        <v>438</v>
      </c>
    </row>
    <row r="1202" s="355" customFormat="1" ht="20.65" customHeight="1" spans="1:2">
      <c r="A1202" s="366" t="s">
        <v>123</v>
      </c>
      <c r="B1202" s="368"/>
    </row>
    <row r="1203" s="355" customFormat="1" ht="20.65" customHeight="1" spans="1:2">
      <c r="A1203" s="366" t="s">
        <v>124</v>
      </c>
      <c r="B1203" s="368"/>
    </row>
    <row r="1204" s="355" customFormat="1" ht="20.65" customHeight="1" spans="1:2">
      <c r="A1204" s="366" t="s">
        <v>1019</v>
      </c>
      <c r="B1204" s="367">
        <v>484</v>
      </c>
    </row>
    <row r="1205" s="355" customFormat="1" ht="20.65" customHeight="1" spans="1:2">
      <c r="A1205" s="366" t="s">
        <v>1020</v>
      </c>
      <c r="B1205" s="368"/>
    </row>
    <row r="1206" s="355" customFormat="1" ht="20.65" customHeight="1" spans="1:2">
      <c r="A1206" s="366" t="s">
        <v>1021</v>
      </c>
      <c r="B1206" s="367">
        <v>0</v>
      </c>
    </row>
    <row r="1207" s="355" customFormat="1" ht="20.65" customHeight="1" spans="1:2">
      <c r="A1207" s="366" t="s">
        <v>122</v>
      </c>
      <c r="B1207" s="368"/>
    </row>
    <row r="1208" s="355" customFormat="1" ht="20.65" customHeight="1" spans="1:2">
      <c r="A1208" s="366" t="s">
        <v>123</v>
      </c>
      <c r="B1208" s="368"/>
    </row>
    <row r="1209" s="355" customFormat="1" ht="20.65" customHeight="1" spans="1:2">
      <c r="A1209" s="366" t="s">
        <v>124</v>
      </c>
      <c r="B1209" s="368"/>
    </row>
    <row r="1210" s="355" customFormat="1" ht="20.65" customHeight="1" spans="1:2">
      <c r="A1210" s="366" t="s">
        <v>1022</v>
      </c>
      <c r="B1210" s="368"/>
    </row>
    <row r="1211" s="355" customFormat="1" ht="20.65" customHeight="1" spans="1:2">
      <c r="A1211" s="366" t="s">
        <v>1023</v>
      </c>
      <c r="B1211" s="368"/>
    </row>
    <row r="1212" s="355" customFormat="1" ht="20.65" customHeight="1" spans="1:2">
      <c r="A1212" s="366" t="s">
        <v>131</v>
      </c>
      <c r="B1212" s="368"/>
    </row>
    <row r="1213" s="355" customFormat="1" ht="20.65" customHeight="1" spans="1:2">
      <c r="A1213" s="366" t="s">
        <v>1024</v>
      </c>
      <c r="B1213" s="368"/>
    </row>
    <row r="1214" s="355" customFormat="1" ht="20.65" customHeight="1" spans="1:2">
      <c r="A1214" s="366" t="s">
        <v>1025</v>
      </c>
      <c r="B1214" s="367">
        <v>0</v>
      </c>
    </row>
    <row r="1215" s="355" customFormat="1" ht="20.65" customHeight="1" spans="1:2">
      <c r="A1215" s="366" t="s">
        <v>122</v>
      </c>
      <c r="B1215" s="368"/>
    </row>
    <row r="1216" s="355" customFormat="1" ht="20.65" customHeight="1" spans="1:2">
      <c r="A1216" s="366" t="s">
        <v>123</v>
      </c>
      <c r="B1216" s="368"/>
    </row>
    <row r="1217" s="355" customFormat="1" ht="20.65" customHeight="1" spans="1:2">
      <c r="A1217" s="366" t="s">
        <v>124</v>
      </c>
      <c r="B1217" s="368"/>
    </row>
    <row r="1218" s="355" customFormat="1" ht="20.65" customHeight="1" spans="1:2">
      <c r="A1218" s="366" t="s">
        <v>1026</v>
      </c>
      <c r="B1218" s="368"/>
    </row>
    <row r="1219" s="355" customFormat="1" ht="20.65" customHeight="1" spans="1:2">
      <c r="A1219" s="366" t="s">
        <v>1027</v>
      </c>
      <c r="B1219" s="368"/>
    </row>
    <row r="1220" s="355" customFormat="1" ht="20.65" customHeight="1" spans="1:2">
      <c r="A1220" s="366" t="s">
        <v>1028</v>
      </c>
      <c r="B1220" s="368"/>
    </row>
    <row r="1221" s="355" customFormat="1" ht="20.65" customHeight="1" spans="1:2">
      <c r="A1221" s="366" t="s">
        <v>1029</v>
      </c>
      <c r="B1221" s="368"/>
    </row>
    <row r="1222" s="355" customFormat="1" ht="20.65" customHeight="1" spans="1:2">
      <c r="A1222" s="366" t="s">
        <v>1030</v>
      </c>
      <c r="B1222" s="368"/>
    </row>
    <row r="1223" s="355" customFormat="1" ht="20.65" customHeight="1" spans="1:2">
      <c r="A1223" s="366" t="s">
        <v>1031</v>
      </c>
      <c r="B1223" s="368"/>
    </row>
    <row r="1224" s="355" customFormat="1" ht="20.65" customHeight="1" spans="1:2">
      <c r="A1224" s="366" t="s">
        <v>1032</v>
      </c>
      <c r="B1224" s="368"/>
    </row>
    <row r="1225" s="355" customFormat="1" ht="20.65" customHeight="1" spans="1:2">
      <c r="A1225" s="366" t="s">
        <v>1033</v>
      </c>
      <c r="B1225" s="368"/>
    </row>
    <row r="1226" s="355" customFormat="1" ht="20.65" customHeight="1" spans="1:2">
      <c r="A1226" s="366" t="s">
        <v>1034</v>
      </c>
      <c r="B1226" s="368"/>
    </row>
    <row r="1227" s="355" customFormat="1" ht="20.65" customHeight="1" spans="1:2">
      <c r="A1227" s="366" t="s">
        <v>1035</v>
      </c>
      <c r="B1227" s="367">
        <v>188</v>
      </c>
    </row>
    <row r="1228" s="355" customFormat="1" ht="20.65" customHeight="1" spans="1:2">
      <c r="A1228" s="366" t="s">
        <v>1036</v>
      </c>
      <c r="B1228" s="368">
        <v>71</v>
      </c>
    </row>
    <row r="1229" s="355" customFormat="1" ht="20.65" customHeight="1" spans="1:2">
      <c r="A1229" s="366" t="s">
        <v>1037</v>
      </c>
      <c r="B1229" s="367"/>
    </row>
    <row r="1230" s="355" customFormat="1" ht="20.65" customHeight="1" spans="1:2">
      <c r="A1230" s="366" t="s">
        <v>1038</v>
      </c>
      <c r="B1230" s="368">
        <v>117</v>
      </c>
    </row>
    <row r="1231" s="355" customFormat="1" ht="20.65" customHeight="1" spans="1:2">
      <c r="A1231" s="366" t="s">
        <v>1039</v>
      </c>
      <c r="B1231" s="367">
        <v>15</v>
      </c>
    </row>
    <row r="1232" s="355" customFormat="1" ht="20.65" customHeight="1" spans="1:2">
      <c r="A1232" s="366" t="s">
        <v>1040</v>
      </c>
      <c r="B1232" s="368">
        <v>15</v>
      </c>
    </row>
    <row r="1233" s="355" customFormat="1" ht="20.65" customHeight="1" spans="1:2">
      <c r="A1233" s="366" t="s">
        <v>1041</v>
      </c>
      <c r="B1233" s="368"/>
    </row>
    <row r="1234" s="355" customFormat="1" ht="20.65" customHeight="1" spans="1:2">
      <c r="A1234" s="366" t="s">
        <v>1042</v>
      </c>
      <c r="B1234" s="368"/>
    </row>
    <row r="1235" s="355" customFormat="1" ht="20.65" customHeight="1" spans="1:2">
      <c r="A1235" s="366" t="s">
        <v>1043</v>
      </c>
      <c r="B1235" s="368"/>
    </row>
    <row r="1236" s="355" customFormat="1" ht="20.65" customHeight="1" spans="1:2">
      <c r="A1236" s="366" t="s">
        <v>61</v>
      </c>
      <c r="B1236" s="367">
        <v>2600</v>
      </c>
    </row>
    <row r="1237" s="355" customFormat="1" ht="20.65" customHeight="1" spans="1:2">
      <c r="A1237" s="366" t="s">
        <v>62</v>
      </c>
      <c r="B1237" s="367">
        <v>5592</v>
      </c>
    </row>
    <row r="1238" s="355" customFormat="1" ht="20.65" customHeight="1" spans="1:2">
      <c r="A1238" s="366" t="s">
        <v>1044</v>
      </c>
      <c r="B1238" s="367">
        <v>5592</v>
      </c>
    </row>
    <row r="1239" s="355" customFormat="1" ht="20.65" customHeight="1" spans="1:2">
      <c r="A1239" s="366" t="s">
        <v>916</v>
      </c>
      <c r="B1239" s="367"/>
    </row>
    <row r="1240" s="355" customFormat="1" ht="20.65" customHeight="1" spans="1:2">
      <c r="A1240" s="366" t="s">
        <v>63</v>
      </c>
      <c r="B1240" s="367">
        <v>3900</v>
      </c>
    </row>
    <row r="1241" s="355" customFormat="1" ht="20.65" customHeight="1" spans="1:2">
      <c r="A1241" s="366" t="s">
        <v>1045</v>
      </c>
      <c r="B1241" s="367">
        <v>3900</v>
      </c>
    </row>
    <row r="1242" s="355" customFormat="1" ht="20.65" customHeight="1" spans="1:2">
      <c r="A1242" s="366" t="s">
        <v>1046</v>
      </c>
      <c r="B1242" s="367">
        <v>3900</v>
      </c>
    </row>
    <row r="1243" s="355" customFormat="1" ht="20.65" customHeight="1" spans="1:2">
      <c r="A1243" s="366" t="s">
        <v>1047</v>
      </c>
      <c r="B1243" s="368"/>
    </row>
    <row r="1244" s="355" customFormat="1" ht="20.65" customHeight="1" spans="1:2">
      <c r="A1244" s="366" t="s">
        <v>1048</v>
      </c>
      <c r="B1244" s="368"/>
    </row>
    <row r="1245" s="355" customFormat="1" ht="20.65" customHeight="1" spans="1:2">
      <c r="A1245" s="366" t="s">
        <v>1049</v>
      </c>
      <c r="B1245" s="368"/>
    </row>
    <row r="1246" s="355" customFormat="1" ht="20.65" customHeight="1" spans="1:2">
      <c r="A1246" s="366" t="s">
        <v>64</v>
      </c>
      <c r="B1246" s="367">
        <v>1</v>
      </c>
    </row>
    <row r="1247" s="355" customFormat="1" ht="20.65" customHeight="1" spans="1:2">
      <c r="A1247" s="366" t="s">
        <v>1050</v>
      </c>
      <c r="B1247" s="367">
        <v>1</v>
      </c>
    </row>
    <row r="1248" s="355" customFormat="1" ht="20.65" customHeight="1" spans="1:2">
      <c r="A1248" s="369"/>
      <c r="B1248" s="368"/>
    </row>
    <row r="1249" s="355" customFormat="1" ht="20.65" customHeight="1" spans="1:2">
      <c r="A1249" s="369"/>
      <c r="B1249" s="368"/>
    </row>
    <row r="1250" s="355" customFormat="1" ht="20.65" customHeight="1" spans="1:2">
      <c r="A1250" s="370" t="s">
        <v>1051</v>
      </c>
      <c r="B1250" s="367">
        <f>B1246+B1240+B1237+B1236+B1188+B1124+B1080+B1040+B1020+B956+B898+B791+B772+B700+B629+B503+B446+B390+B339+B249+B6</f>
        <v>89581</v>
      </c>
    </row>
  </sheetData>
  <autoFilter ref="A4:XFD1250">
    <extLst/>
  </autoFilter>
  <mergeCells count="1">
    <mergeCell ref="A2:B2"/>
  </mergeCells>
  <pageMargins left="0.590203972313348" right="0.590203972313348" top="0.786707251090703" bottom="0.786707251090703" header="0.499937478012926" footer="0.499937478012926"/>
  <pageSetup paperSize="9" scale="86" orientation="portrait"/>
  <headerFooter/>
  <colBreaks count="1" manualBreakCount="1">
    <brk id="2"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H91"/>
  <sheetViews>
    <sheetView showZeros="0" view="pageBreakPreview" zoomScaleNormal="100" workbookViewId="0">
      <selection activeCell="D37" sqref="D37"/>
    </sheetView>
  </sheetViews>
  <sheetFormatPr defaultColWidth="9" defaultRowHeight="15.6"/>
  <cols>
    <col min="1" max="1" width="40.375" style="144" customWidth="1"/>
    <col min="2" max="2" width="15.625" style="144" customWidth="1"/>
    <col min="3" max="3" width="40.375" style="144" customWidth="1"/>
    <col min="4" max="4" width="15.625" style="144" customWidth="1"/>
    <col min="5" max="16384" width="9" style="144"/>
  </cols>
  <sheetData>
    <row r="1" s="338" customFormat="1" ht="24" customHeight="1" spans="1:242">
      <c r="A1" s="341" t="s">
        <v>1052</v>
      </c>
      <c r="B1" s="341"/>
      <c r="C1" s="341"/>
      <c r="D1" s="341"/>
      <c r="E1" s="341"/>
      <c r="F1" s="341"/>
      <c r="G1" s="341"/>
      <c r="H1" s="341"/>
      <c r="I1" s="341"/>
      <c r="J1" s="341"/>
      <c r="K1" s="341"/>
      <c r="L1" s="341"/>
      <c r="M1" s="341"/>
      <c r="N1" s="341"/>
      <c r="O1" s="341"/>
      <c r="P1" s="341"/>
      <c r="Q1" s="341"/>
      <c r="R1" s="341"/>
      <c r="S1" s="341"/>
      <c r="T1" s="341"/>
      <c r="U1" s="341"/>
      <c r="V1" s="341"/>
      <c r="W1" s="341"/>
      <c r="X1" s="341"/>
      <c r="Y1" s="341"/>
      <c r="Z1" s="341"/>
      <c r="AA1" s="341"/>
      <c r="AB1" s="341"/>
      <c r="AC1" s="341"/>
      <c r="AD1" s="341"/>
      <c r="AE1" s="341"/>
      <c r="AF1" s="341"/>
      <c r="AG1" s="341"/>
      <c r="AH1" s="341"/>
      <c r="AI1" s="341"/>
      <c r="AJ1" s="341"/>
      <c r="AK1" s="341"/>
      <c r="AL1" s="341"/>
      <c r="AM1" s="341"/>
      <c r="AN1" s="341"/>
      <c r="AO1" s="341"/>
      <c r="AP1" s="341"/>
      <c r="AQ1" s="341"/>
      <c r="AR1" s="341"/>
      <c r="AS1" s="341"/>
      <c r="AT1" s="341"/>
      <c r="AU1" s="341"/>
      <c r="AV1" s="341"/>
      <c r="AW1" s="341"/>
      <c r="AX1" s="341"/>
      <c r="AY1" s="341"/>
      <c r="AZ1" s="341"/>
      <c r="BA1" s="341"/>
      <c r="BB1" s="341"/>
      <c r="BC1" s="341"/>
      <c r="BD1" s="341"/>
      <c r="BE1" s="341"/>
      <c r="BF1" s="341"/>
      <c r="BG1" s="341"/>
      <c r="BH1" s="341"/>
      <c r="BI1" s="341"/>
      <c r="BJ1" s="341"/>
      <c r="BK1" s="341"/>
      <c r="BL1" s="341"/>
      <c r="BM1" s="341"/>
      <c r="BN1" s="341"/>
      <c r="BO1" s="341"/>
      <c r="BP1" s="341"/>
      <c r="BQ1" s="341"/>
      <c r="BR1" s="341"/>
      <c r="BS1" s="341"/>
      <c r="BT1" s="341"/>
      <c r="BU1" s="341"/>
      <c r="BV1" s="341"/>
      <c r="BW1" s="341"/>
      <c r="BX1" s="341"/>
      <c r="BY1" s="341"/>
      <c r="BZ1" s="341"/>
      <c r="CA1" s="341"/>
      <c r="CB1" s="341"/>
      <c r="CC1" s="341"/>
      <c r="CD1" s="341"/>
      <c r="CE1" s="341"/>
      <c r="CF1" s="341"/>
      <c r="CG1" s="341"/>
      <c r="CH1" s="341"/>
      <c r="CI1" s="341"/>
      <c r="CJ1" s="341"/>
      <c r="CK1" s="341"/>
      <c r="CL1" s="341"/>
      <c r="CM1" s="341"/>
      <c r="CN1" s="341"/>
      <c r="CO1" s="341"/>
      <c r="CP1" s="341"/>
      <c r="CQ1" s="341"/>
      <c r="CR1" s="341"/>
      <c r="CS1" s="341"/>
      <c r="CT1" s="341"/>
      <c r="CU1" s="341"/>
      <c r="CV1" s="341"/>
      <c r="CW1" s="341"/>
      <c r="CX1" s="341"/>
      <c r="CY1" s="341"/>
      <c r="CZ1" s="341"/>
      <c r="DA1" s="341"/>
      <c r="DB1" s="341"/>
      <c r="DC1" s="341"/>
      <c r="DD1" s="341"/>
      <c r="DE1" s="341"/>
      <c r="DF1" s="341"/>
      <c r="DG1" s="341"/>
      <c r="DH1" s="341"/>
      <c r="DI1" s="341"/>
      <c r="DJ1" s="341"/>
      <c r="DK1" s="341"/>
      <c r="DL1" s="341"/>
      <c r="DM1" s="341"/>
      <c r="DN1" s="341"/>
      <c r="DO1" s="341"/>
      <c r="DP1" s="341"/>
      <c r="DQ1" s="341"/>
      <c r="DR1" s="341"/>
      <c r="DS1" s="341"/>
      <c r="DT1" s="341"/>
      <c r="DU1" s="341"/>
      <c r="DV1" s="341"/>
      <c r="DW1" s="341"/>
      <c r="DX1" s="341"/>
      <c r="DY1" s="341"/>
      <c r="DZ1" s="341"/>
      <c r="EA1" s="341"/>
      <c r="EB1" s="341"/>
      <c r="EC1" s="341"/>
      <c r="ED1" s="341"/>
      <c r="EE1" s="341"/>
      <c r="EF1" s="341"/>
      <c r="EG1" s="341"/>
      <c r="EH1" s="341"/>
      <c r="EI1" s="341"/>
      <c r="EJ1" s="341"/>
      <c r="EK1" s="341"/>
      <c r="EL1" s="341"/>
      <c r="EM1" s="341"/>
      <c r="EN1" s="341"/>
      <c r="EO1" s="341"/>
      <c r="EP1" s="341"/>
      <c r="EQ1" s="341"/>
      <c r="ER1" s="341"/>
      <c r="ES1" s="341"/>
      <c r="ET1" s="341"/>
      <c r="EU1" s="341"/>
      <c r="EV1" s="341"/>
      <c r="EW1" s="341"/>
      <c r="EX1" s="341"/>
      <c r="EY1" s="341"/>
      <c r="EZ1" s="341"/>
      <c r="FA1" s="341"/>
      <c r="FB1" s="341"/>
      <c r="FC1" s="341"/>
      <c r="FD1" s="341"/>
      <c r="FE1" s="341"/>
      <c r="FF1" s="341"/>
      <c r="FG1" s="341"/>
      <c r="FH1" s="341"/>
      <c r="FI1" s="341"/>
      <c r="FJ1" s="341"/>
      <c r="FK1" s="341"/>
      <c r="FL1" s="341"/>
      <c r="FM1" s="341"/>
      <c r="FN1" s="341"/>
      <c r="FO1" s="341"/>
      <c r="FP1" s="341"/>
      <c r="FQ1" s="341"/>
      <c r="FR1" s="341"/>
      <c r="FS1" s="341"/>
      <c r="FT1" s="341"/>
      <c r="FU1" s="341"/>
      <c r="FV1" s="341"/>
      <c r="FW1" s="341"/>
      <c r="FX1" s="341"/>
      <c r="FY1" s="341"/>
      <c r="FZ1" s="341"/>
      <c r="GA1" s="341"/>
      <c r="GB1" s="341"/>
      <c r="GC1" s="341"/>
      <c r="GD1" s="341"/>
      <c r="GE1" s="341"/>
      <c r="GF1" s="341"/>
      <c r="GG1" s="341"/>
      <c r="GH1" s="341"/>
      <c r="GI1" s="341"/>
      <c r="GJ1" s="341"/>
      <c r="GK1" s="341"/>
      <c r="GL1" s="341"/>
      <c r="GM1" s="341"/>
      <c r="GN1" s="341"/>
      <c r="GO1" s="341"/>
      <c r="GP1" s="341"/>
      <c r="GQ1" s="341"/>
      <c r="GR1" s="341"/>
      <c r="GS1" s="341"/>
      <c r="GT1" s="341"/>
      <c r="GU1" s="341"/>
      <c r="GV1" s="341"/>
      <c r="GW1" s="341"/>
      <c r="GX1" s="341"/>
      <c r="GY1" s="341"/>
      <c r="GZ1" s="341"/>
      <c r="HA1" s="341"/>
      <c r="HB1" s="341"/>
      <c r="HC1" s="341"/>
      <c r="HD1" s="341"/>
      <c r="HE1" s="341"/>
      <c r="HF1" s="341"/>
      <c r="HG1" s="341"/>
      <c r="HH1" s="341"/>
      <c r="HI1" s="341"/>
      <c r="HJ1" s="341"/>
      <c r="HK1" s="341"/>
      <c r="HL1" s="341"/>
      <c r="HM1" s="341"/>
      <c r="HN1" s="341"/>
      <c r="HO1" s="341"/>
      <c r="HP1" s="341"/>
      <c r="HQ1" s="341"/>
      <c r="HR1" s="341"/>
      <c r="HS1" s="341"/>
      <c r="HT1" s="341"/>
      <c r="HU1" s="341"/>
      <c r="HV1" s="341"/>
      <c r="HW1" s="341"/>
      <c r="HX1" s="341"/>
      <c r="HY1" s="341"/>
      <c r="HZ1" s="341"/>
      <c r="IA1" s="341"/>
      <c r="IB1" s="341"/>
      <c r="IC1" s="341"/>
      <c r="ID1" s="341"/>
      <c r="IE1" s="341"/>
      <c r="IF1" s="341"/>
      <c r="IG1" s="341"/>
      <c r="IH1" s="341"/>
    </row>
    <row r="2" s="133" customFormat="1" ht="42" customHeight="1" spans="1:1">
      <c r="A2" s="34" t="s">
        <v>67</v>
      </c>
    </row>
    <row r="3" s="134" customFormat="1" ht="27" customHeight="1" spans="2:4">
      <c r="B3" s="145"/>
      <c r="C3" s="145"/>
      <c r="D3" s="145" t="s">
        <v>3</v>
      </c>
    </row>
    <row r="4" s="339" customFormat="1" ht="26" customHeight="1" spans="1:242">
      <c r="A4" s="342" t="s">
        <v>1053</v>
      </c>
      <c r="B4" s="343" t="s">
        <v>5</v>
      </c>
      <c r="C4" s="114" t="s">
        <v>1054</v>
      </c>
      <c r="D4" s="344" t="s">
        <v>5</v>
      </c>
      <c r="E4" s="144"/>
      <c r="F4" s="144"/>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row>
    <row r="5" s="340" customFormat="1" ht="24" customHeight="1" spans="1:4">
      <c r="A5" s="345" t="s">
        <v>70</v>
      </c>
      <c r="B5" s="227">
        <v>52492</v>
      </c>
      <c r="C5" s="345" t="s">
        <v>71</v>
      </c>
      <c r="D5" s="227">
        <v>89581</v>
      </c>
    </row>
    <row r="6" s="340" customFormat="1" ht="24" customHeight="1" spans="1:4">
      <c r="A6" s="345" t="s">
        <v>72</v>
      </c>
      <c r="B6" s="227"/>
      <c r="C6" s="345" t="s">
        <v>73</v>
      </c>
      <c r="D6" s="227">
        <f>D10</f>
        <v>8258</v>
      </c>
    </row>
    <row r="7" s="340" customFormat="1" ht="24" customHeight="1" spans="1:4">
      <c r="A7" s="346" t="s">
        <v>74</v>
      </c>
      <c r="B7" s="153"/>
      <c r="C7" s="346" t="s">
        <v>1055</v>
      </c>
      <c r="D7" s="153"/>
    </row>
    <row r="8" s="340" customFormat="1" ht="24" customHeight="1" spans="1:4">
      <c r="A8" s="347" t="s">
        <v>76</v>
      </c>
      <c r="B8" s="153">
        <v>6230</v>
      </c>
      <c r="C8" s="347" t="s">
        <v>1056</v>
      </c>
      <c r="D8" s="153"/>
    </row>
    <row r="9" s="340" customFormat="1" ht="24" customHeight="1" spans="1:4">
      <c r="A9" s="347" t="s">
        <v>78</v>
      </c>
      <c r="B9" s="153"/>
      <c r="C9" s="347" t="s">
        <v>1057</v>
      </c>
      <c r="D9" s="153"/>
    </row>
    <row r="10" s="340" customFormat="1" ht="24" customHeight="1" spans="1:4">
      <c r="A10" s="346" t="s">
        <v>1058</v>
      </c>
      <c r="B10" s="153"/>
      <c r="C10" s="346" t="s">
        <v>75</v>
      </c>
      <c r="D10" s="153">
        <f>D11+D12</f>
        <v>8258</v>
      </c>
    </row>
    <row r="11" s="340" customFormat="1" ht="24" customHeight="1" spans="1:4">
      <c r="A11" s="347" t="s">
        <v>1059</v>
      </c>
      <c r="B11" s="153"/>
      <c r="C11" s="347" t="s">
        <v>77</v>
      </c>
      <c r="D11" s="153">
        <v>7000</v>
      </c>
    </row>
    <row r="12" s="340" customFormat="1" ht="24" customHeight="1" spans="1:4">
      <c r="A12" s="347" t="s">
        <v>1060</v>
      </c>
      <c r="B12" s="153"/>
      <c r="C12" s="347" t="s">
        <v>79</v>
      </c>
      <c r="D12" s="153">
        <v>1258</v>
      </c>
    </row>
    <row r="13" s="340" customFormat="1" ht="24" customHeight="1" spans="1:4">
      <c r="A13" s="346" t="s">
        <v>80</v>
      </c>
      <c r="B13" s="153"/>
      <c r="C13" s="109" t="s">
        <v>81</v>
      </c>
      <c r="D13" s="153"/>
    </row>
    <row r="14" s="340" customFormat="1" ht="24" customHeight="1" spans="1:4">
      <c r="A14" s="346" t="s">
        <v>82</v>
      </c>
      <c r="B14" s="153">
        <f>B15+B16+B17</f>
        <v>39117</v>
      </c>
      <c r="C14" s="346" t="s">
        <v>1061</v>
      </c>
      <c r="D14" s="348"/>
    </row>
    <row r="15" s="340" customFormat="1" ht="24" customHeight="1" spans="1:4">
      <c r="A15" s="347" t="s">
        <v>84</v>
      </c>
      <c r="B15" s="225">
        <v>34481</v>
      </c>
      <c r="C15" s="347" t="s">
        <v>1062</v>
      </c>
      <c r="D15" s="225"/>
    </row>
    <row r="16" s="340" customFormat="1" ht="24" customHeight="1" spans="1:4">
      <c r="A16" s="347" t="s">
        <v>86</v>
      </c>
      <c r="B16" s="225">
        <v>180</v>
      </c>
      <c r="C16" s="347" t="s">
        <v>1063</v>
      </c>
      <c r="D16" s="225"/>
    </row>
    <row r="17" s="340" customFormat="1" ht="24" customHeight="1" spans="1:4">
      <c r="A17" s="347" t="s">
        <v>88</v>
      </c>
      <c r="B17" s="225">
        <v>4456</v>
      </c>
      <c r="C17" s="347" t="s">
        <v>1064</v>
      </c>
      <c r="D17" s="225"/>
    </row>
    <row r="18" s="340" customFormat="1" ht="24" customHeight="1" spans="1:4">
      <c r="A18" s="109" t="s">
        <v>90</v>
      </c>
      <c r="B18" s="225"/>
      <c r="C18" s="347" t="s">
        <v>1065</v>
      </c>
      <c r="D18" s="225"/>
    </row>
    <row r="19" s="340" customFormat="1" ht="24" customHeight="1" spans="1:8">
      <c r="A19" s="347" t="s">
        <v>92</v>
      </c>
      <c r="B19" s="225"/>
      <c r="C19" s="109" t="s">
        <v>83</v>
      </c>
      <c r="D19" s="225"/>
      <c r="G19" s="349"/>
      <c r="H19" s="350"/>
    </row>
    <row r="20" s="340" customFormat="1" ht="24" customHeight="1" spans="1:8">
      <c r="A20" s="347" t="s">
        <v>94</v>
      </c>
      <c r="B20" s="225"/>
      <c r="C20" s="112" t="s">
        <v>85</v>
      </c>
      <c r="D20" s="225"/>
      <c r="G20" s="351"/>
      <c r="H20" s="350"/>
    </row>
    <row r="21" s="340" customFormat="1" ht="24" customHeight="1" spans="1:8">
      <c r="A21" s="347" t="s">
        <v>96</v>
      </c>
      <c r="B21" s="225"/>
      <c r="C21" s="112" t="s">
        <v>87</v>
      </c>
      <c r="D21" s="225"/>
      <c r="G21" s="351"/>
      <c r="H21" s="350"/>
    </row>
    <row r="22" s="340" customFormat="1" ht="24" customHeight="1" spans="1:8">
      <c r="A22" s="347" t="s">
        <v>98</v>
      </c>
      <c r="B22" s="225"/>
      <c r="C22" s="112" t="s">
        <v>89</v>
      </c>
      <c r="D22" s="225"/>
      <c r="G22" s="351"/>
      <c r="H22" s="350"/>
    </row>
    <row r="23" s="340" customFormat="1" ht="24" customHeight="1" spans="1:8">
      <c r="A23" s="346" t="s">
        <v>100</v>
      </c>
      <c r="B23" s="225"/>
      <c r="C23" s="112" t="s">
        <v>91</v>
      </c>
      <c r="D23" s="225"/>
      <c r="G23" s="351"/>
      <c r="H23" s="350"/>
    </row>
    <row r="24" s="340" customFormat="1" ht="24" customHeight="1" spans="1:4">
      <c r="A24" s="112" t="s">
        <v>102</v>
      </c>
      <c r="B24" s="225"/>
      <c r="C24" s="109" t="s">
        <v>93</v>
      </c>
      <c r="D24" s="227"/>
    </row>
    <row r="25" s="340" customFormat="1" ht="24" customHeight="1" spans="1:4">
      <c r="A25" s="112" t="s">
        <v>104</v>
      </c>
      <c r="B25" s="225"/>
      <c r="C25" s="109" t="s">
        <v>95</v>
      </c>
      <c r="D25" s="153"/>
    </row>
    <row r="26" s="340" customFormat="1" ht="24" customHeight="1" spans="1:4">
      <c r="A26" s="112" t="s">
        <v>106</v>
      </c>
      <c r="B26" s="225"/>
      <c r="C26" s="109" t="s">
        <v>97</v>
      </c>
      <c r="D26" s="348"/>
    </row>
    <row r="27" s="340" customFormat="1" ht="24" customHeight="1" spans="1:4">
      <c r="A27" s="112" t="s">
        <v>108</v>
      </c>
      <c r="B27" s="225"/>
      <c r="C27" s="109" t="s">
        <v>99</v>
      </c>
      <c r="D27" s="225"/>
    </row>
    <row r="28" s="340" customFormat="1" ht="24" customHeight="1" spans="1:4">
      <c r="A28" s="346" t="s">
        <v>110</v>
      </c>
      <c r="B28" s="225"/>
      <c r="C28" s="224" t="s">
        <v>101</v>
      </c>
      <c r="D28" s="352"/>
    </row>
    <row r="29" ht="24" customHeight="1" spans="1:4">
      <c r="A29" s="346" t="s">
        <v>112</v>
      </c>
      <c r="B29" s="225"/>
      <c r="C29" s="109" t="s">
        <v>103</v>
      </c>
      <c r="D29" s="352"/>
    </row>
    <row r="30" ht="24" customHeight="1" spans="1:4">
      <c r="A30" s="346" t="s">
        <v>113</v>
      </c>
      <c r="B30" s="227"/>
      <c r="C30" s="112" t="s">
        <v>105</v>
      </c>
      <c r="D30" s="352"/>
    </row>
    <row r="31" ht="24" customHeight="1" spans="1:4">
      <c r="A31" s="109" t="s">
        <v>114</v>
      </c>
      <c r="B31" s="153"/>
      <c r="C31" s="112" t="s">
        <v>107</v>
      </c>
      <c r="D31" s="352"/>
    </row>
    <row r="32" ht="24" customHeight="1" spans="1:4">
      <c r="A32" s="226" t="s">
        <v>111</v>
      </c>
      <c r="B32" s="153"/>
      <c r="C32" s="112" t="s">
        <v>109</v>
      </c>
      <c r="D32" s="353"/>
    </row>
    <row r="33" ht="24" customHeight="1" spans="1:4">
      <c r="A33" s="226" t="s">
        <v>111</v>
      </c>
      <c r="B33" s="153"/>
      <c r="C33" s="226" t="s">
        <v>111</v>
      </c>
      <c r="D33" s="225"/>
    </row>
    <row r="34" ht="24" customHeight="1" spans="1:4">
      <c r="A34" s="226" t="s">
        <v>111</v>
      </c>
      <c r="B34" s="225"/>
      <c r="C34" s="226" t="s">
        <v>111</v>
      </c>
      <c r="D34" s="225"/>
    </row>
    <row r="35" ht="24" customHeight="1" spans="1:4">
      <c r="A35" s="125"/>
      <c r="B35" s="225"/>
      <c r="C35" s="226"/>
      <c r="D35" s="225"/>
    </row>
    <row r="36" ht="24" customHeight="1" spans="1:4">
      <c r="A36" s="155" t="s">
        <v>115</v>
      </c>
      <c r="B36" s="227">
        <f>B5+B8+B14</f>
        <v>97839</v>
      </c>
      <c r="C36" s="155" t="s">
        <v>116</v>
      </c>
      <c r="D36" s="227">
        <f>D5+D10</f>
        <v>97839</v>
      </c>
    </row>
    <row r="37" ht="24" customHeight="1" spans="2:2">
      <c r="B37" s="354"/>
    </row>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sheetData>
  <mergeCells count="1">
    <mergeCell ref="A2:D2"/>
  </mergeCells>
  <pageMargins left="0.590203972313348" right="0.590203972313348" top="0.786707251090703" bottom="0.786707251090703" header="0.499937478012926" footer="0.499937478012926"/>
  <pageSetup paperSize="9" scale="7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3"/>
  <sheetViews>
    <sheetView showGridLines="0" showZeros="0" view="pageBreakPreview" zoomScaleNormal="100" workbookViewId="0">
      <selection activeCell="A50" sqref="$A50:$XFD50"/>
    </sheetView>
  </sheetViews>
  <sheetFormatPr defaultColWidth="9" defaultRowHeight="20.4"/>
  <cols>
    <col min="1" max="1" width="49.375" style="314" customWidth="1"/>
    <col min="2" max="2" width="31.375" style="314" customWidth="1"/>
    <col min="3" max="6" width="9" style="312"/>
    <col min="7" max="7" width="23.125" style="315" customWidth="1"/>
    <col min="8" max="9" width="19" style="315" customWidth="1"/>
    <col min="10" max="11" width="9" style="312"/>
    <col min="12" max="12" width="11.5" style="312" customWidth="1"/>
    <col min="13" max="14" width="9" style="312"/>
    <col min="15" max="15" width="20.125" style="312" customWidth="1"/>
    <col min="16" max="16384" width="9" style="312"/>
  </cols>
  <sheetData>
    <row r="1" s="309" customFormat="1" ht="24" customHeight="1" spans="1:9">
      <c r="A1" s="309" t="s">
        <v>1066</v>
      </c>
      <c r="G1" s="31"/>
      <c r="H1" s="31"/>
      <c r="I1" s="31"/>
    </row>
    <row r="2" s="310" customFormat="1" ht="60" customHeight="1" spans="1:9">
      <c r="A2" s="316" t="s">
        <v>1067</v>
      </c>
      <c r="B2" s="316"/>
      <c r="G2" s="126"/>
      <c r="H2" s="126"/>
      <c r="I2" s="126"/>
    </row>
    <row r="3" s="311" customFormat="1" ht="27" customHeight="1" spans="1:9">
      <c r="A3" s="317"/>
      <c r="B3" s="318" t="s">
        <v>3</v>
      </c>
      <c r="G3" s="127"/>
      <c r="H3" s="127"/>
      <c r="I3" s="127"/>
    </row>
    <row r="4" s="312" customFormat="1" ht="30" customHeight="1" spans="1:12">
      <c r="A4" s="234" t="s">
        <v>4</v>
      </c>
      <c r="B4" s="319" t="s">
        <v>5</v>
      </c>
      <c r="C4" s="320"/>
      <c r="D4" s="320"/>
      <c r="E4" s="320"/>
      <c r="F4" s="320"/>
      <c r="G4" s="44"/>
      <c r="H4" s="44"/>
      <c r="I4" s="276"/>
      <c r="J4" s="332"/>
      <c r="K4" s="333"/>
      <c r="L4" s="333"/>
    </row>
    <row r="5" s="312" customFormat="1" ht="24" customHeight="1" spans="1:12">
      <c r="A5" s="321" t="s">
        <v>1068</v>
      </c>
      <c r="B5" s="322">
        <f>B6+B11+B21+B27+B29+B32+B35+B38+B40+B46+B47+B50+B51+B52</f>
        <v>89581</v>
      </c>
      <c r="C5" s="320"/>
      <c r="D5" s="320"/>
      <c r="E5" s="320"/>
      <c r="F5" s="320"/>
      <c r="G5" s="44"/>
      <c r="H5" s="44"/>
      <c r="I5" s="44"/>
      <c r="J5" s="334"/>
      <c r="K5" s="334"/>
      <c r="L5" s="336"/>
    </row>
    <row r="6" s="312" customFormat="1" ht="24" customHeight="1" spans="1:12">
      <c r="A6" s="323" t="s">
        <v>1069</v>
      </c>
      <c r="B6" s="324">
        <f>B7+B8+B9+B10</f>
        <v>5380</v>
      </c>
      <c r="C6" s="320"/>
      <c r="D6" s="320"/>
      <c r="E6" s="320"/>
      <c r="F6" s="320"/>
      <c r="G6" s="44"/>
      <c r="H6" s="44"/>
      <c r="I6" s="44"/>
      <c r="J6" s="334"/>
      <c r="K6" s="334"/>
      <c r="L6" s="336"/>
    </row>
    <row r="7" s="312" customFormat="1" ht="24" customHeight="1" spans="1:12">
      <c r="A7" s="325" t="s">
        <v>1070</v>
      </c>
      <c r="B7" s="326">
        <v>2914</v>
      </c>
      <c r="C7" s="320"/>
      <c r="D7" s="320"/>
      <c r="E7" s="320"/>
      <c r="F7" s="320"/>
      <c r="G7" s="44"/>
      <c r="H7" s="44"/>
      <c r="I7" s="335"/>
      <c r="J7" s="334"/>
      <c r="K7" s="334"/>
      <c r="L7" s="336"/>
    </row>
    <row r="8" s="312" customFormat="1" ht="24" customHeight="1" spans="1:12">
      <c r="A8" s="325" t="s">
        <v>1071</v>
      </c>
      <c r="B8" s="326">
        <v>923</v>
      </c>
      <c r="C8" s="320"/>
      <c r="D8" s="320"/>
      <c r="E8" s="320"/>
      <c r="F8" s="320"/>
      <c r="G8" s="44"/>
      <c r="H8" s="44"/>
      <c r="I8"/>
      <c r="J8" s="334"/>
      <c r="K8" s="334"/>
      <c r="L8" s="336"/>
    </row>
    <row r="9" s="312" customFormat="1" ht="24" customHeight="1" spans="1:12">
      <c r="A9" s="325" t="s">
        <v>1072</v>
      </c>
      <c r="B9" s="326">
        <v>434</v>
      </c>
      <c r="C9" s="320"/>
      <c r="D9" s="320"/>
      <c r="E9" s="320"/>
      <c r="F9" s="320"/>
      <c r="G9" s="44"/>
      <c r="H9" s="44"/>
      <c r="I9"/>
      <c r="J9" s="334"/>
      <c r="K9" s="334"/>
      <c r="L9" s="336"/>
    </row>
    <row r="10" s="312" customFormat="1" ht="24" customHeight="1" spans="1:12">
      <c r="A10" s="325" t="s">
        <v>1073</v>
      </c>
      <c r="B10" s="326">
        <v>1109</v>
      </c>
      <c r="C10" s="320"/>
      <c r="D10" s="320"/>
      <c r="E10" s="320"/>
      <c r="F10" s="320"/>
      <c r="G10" s="44"/>
      <c r="H10" s="44"/>
      <c r="I10"/>
      <c r="J10" s="334"/>
      <c r="K10" s="334"/>
      <c r="L10" s="336"/>
    </row>
    <row r="11" s="312" customFormat="1" ht="24" customHeight="1" spans="1:12">
      <c r="A11" s="323" t="s">
        <v>1074</v>
      </c>
      <c r="B11" s="324">
        <v>32697</v>
      </c>
      <c r="C11" s="320"/>
      <c r="D11" s="320"/>
      <c r="E11" s="320"/>
      <c r="F11" s="320"/>
      <c r="G11" s="44"/>
      <c r="H11" s="44"/>
      <c r="I11" s="44"/>
      <c r="J11" s="334"/>
      <c r="K11" s="334"/>
      <c r="L11" s="336"/>
    </row>
    <row r="12" s="312" customFormat="1" ht="24" customHeight="1" spans="1:12">
      <c r="A12" s="325" t="s">
        <v>1075</v>
      </c>
      <c r="B12" s="326">
        <v>3742</v>
      </c>
      <c r="C12" s="320"/>
      <c r="D12" s="320"/>
      <c r="E12" s="320"/>
      <c r="F12" s="320"/>
      <c r="G12" s="44"/>
      <c r="H12" s="44"/>
      <c r="I12" s="44"/>
      <c r="J12" s="334"/>
      <c r="K12" s="334"/>
      <c r="L12" s="336"/>
    </row>
    <row r="13" s="312" customFormat="1" ht="24" customHeight="1" spans="1:12">
      <c r="A13" s="325" t="s">
        <v>1076</v>
      </c>
      <c r="B13" s="326">
        <v>6</v>
      </c>
      <c r="C13" s="320"/>
      <c r="D13" s="320"/>
      <c r="E13" s="320"/>
      <c r="F13" s="320"/>
      <c r="G13" s="44"/>
      <c r="H13" s="44"/>
      <c r="I13" s="44"/>
      <c r="J13" s="334"/>
      <c r="K13" s="334"/>
      <c r="L13" s="336"/>
    </row>
    <row r="14" s="312" customFormat="1" ht="24" customHeight="1" spans="1:12">
      <c r="A14" s="325" t="s">
        <v>1077</v>
      </c>
      <c r="B14" s="326">
        <v>77</v>
      </c>
      <c r="C14" s="320"/>
      <c r="D14" s="320"/>
      <c r="E14" s="320"/>
      <c r="F14" s="320"/>
      <c r="G14" s="44"/>
      <c r="H14" s="44"/>
      <c r="I14" s="44"/>
      <c r="J14" s="334"/>
      <c r="K14" s="334"/>
      <c r="L14" s="336"/>
    </row>
    <row r="15" s="312" customFormat="1" ht="24" customHeight="1" spans="1:12">
      <c r="A15" s="325" t="s">
        <v>1078</v>
      </c>
      <c r="B15" s="326">
        <v>1</v>
      </c>
      <c r="C15" s="320"/>
      <c r="D15" s="320"/>
      <c r="E15" s="320"/>
      <c r="F15" s="320"/>
      <c r="G15" s="44"/>
      <c r="H15" s="44"/>
      <c r="I15" s="44"/>
      <c r="J15" s="334"/>
      <c r="K15" s="334"/>
      <c r="L15" s="336"/>
    </row>
    <row r="16" s="312" customFormat="1" ht="24" customHeight="1" spans="1:12">
      <c r="A16" s="325" t="s">
        <v>1079</v>
      </c>
      <c r="B16" s="326">
        <v>3032</v>
      </c>
      <c r="C16" s="320"/>
      <c r="D16" s="320"/>
      <c r="E16" s="320"/>
      <c r="F16" s="320"/>
      <c r="G16" s="44"/>
      <c r="H16" s="44"/>
      <c r="I16" s="44"/>
      <c r="J16" s="334"/>
      <c r="K16" s="334"/>
      <c r="L16" s="336"/>
    </row>
    <row r="17" s="312" customFormat="1" ht="24" customHeight="1" spans="1:12">
      <c r="A17" s="325" t="s">
        <v>1080</v>
      </c>
      <c r="B17" s="326">
        <v>11</v>
      </c>
      <c r="C17" s="320"/>
      <c r="D17" s="320"/>
      <c r="E17" s="320"/>
      <c r="F17" s="320"/>
      <c r="G17" s="44"/>
      <c r="H17" s="44"/>
      <c r="I17" s="44"/>
      <c r="J17" s="334"/>
      <c r="K17" s="334"/>
      <c r="L17" s="336"/>
    </row>
    <row r="18" s="312" customFormat="1" ht="24" customHeight="1" spans="1:12">
      <c r="A18" s="325" t="s">
        <v>1081</v>
      </c>
      <c r="B18" s="326">
        <v>187</v>
      </c>
      <c r="C18" s="320"/>
      <c r="D18" s="320"/>
      <c r="E18" s="320"/>
      <c r="F18" s="320"/>
      <c r="G18" s="44"/>
      <c r="H18" s="44"/>
      <c r="I18" s="44"/>
      <c r="J18" s="334"/>
      <c r="K18" s="334"/>
      <c r="L18" s="336"/>
    </row>
    <row r="19" s="312" customFormat="1" ht="24" customHeight="1" spans="1:12">
      <c r="A19" s="325" t="s">
        <v>1082</v>
      </c>
      <c r="B19" s="326">
        <v>274</v>
      </c>
      <c r="C19" s="320"/>
      <c r="D19" s="320"/>
      <c r="E19" s="320"/>
      <c r="F19" s="320"/>
      <c r="G19" s="44"/>
      <c r="H19" s="44"/>
      <c r="I19" s="44"/>
      <c r="J19" s="334"/>
      <c r="K19" s="334"/>
      <c r="L19" s="336"/>
    </row>
    <row r="20" s="312" customFormat="1" ht="24" customHeight="1" spans="1:12">
      <c r="A20" s="325" t="s">
        <v>1083</v>
      </c>
      <c r="B20" s="326">
        <v>25367</v>
      </c>
      <c r="C20" s="320"/>
      <c r="D20" s="320"/>
      <c r="E20" s="320"/>
      <c r="F20" s="320"/>
      <c r="G20" s="44"/>
      <c r="H20" s="44"/>
      <c r="I20" s="44"/>
      <c r="J20" s="334"/>
      <c r="K20" s="334"/>
      <c r="L20" s="336"/>
    </row>
    <row r="21" s="313" customFormat="1" ht="24" customHeight="1" spans="1:14">
      <c r="A21" s="328" t="s">
        <v>1084</v>
      </c>
      <c r="B21" s="329">
        <f>B22+B23+B24+B25+B26</f>
        <v>493</v>
      </c>
      <c r="C21" s="330"/>
      <c r="D21" s="330"/>
      <c r="E21" s="330"/>
      <c r="F21" s="330"/>
      <c r="G21" s="330"/>
      <c r="H21" s="330"/>
      <c r="I21" s="330"/>
      <c r="J21" s="330"/>
      <c r="K21" s="330"/>
      <c r="L21" s="330"/>
      <c r="M21" s="330"/>
      <c r="N21" s="330"/>
    </row>
    <row r="22" s="313" customFormat="1" ht="24" customHeight="1" spans="1:14">
      <c r="A22" s="325" t="s">
        <v>1085</v>
      </c>
      <c r="B22" s="326">
        <v>239</v>
      </c>
      <c r="C22" s="330"/>
      <c r="D22" s="330"/>
      <c r="E22" s="330"/>
      <c r="F22" s="330"/>
      <c r="G22" s="330"/>
      <c r="H22" s="330"/>
      <c r="I22" s="330"/>
      <c r="J22" s="330"/>
      <c r="K22" s="330"/>
      <c r="L22" s="330"/>
      <c r="M22" s="330"/>
      <c r="N22" s="330"/>
    </row>
    <row r="23" s="313" customFormat="1" ht="24" customHeight="1" spans="1:14">
      <c r="A23" s="325" t="s">
        <v>1086</v>
      </c>
      <c r="B23" s="326">
        <v>22</v>
      </c>
      <c r="C23" s="330"/>
      <c r="D23" s="330"/>
      <c r="E23" s="330"/>
      <c r="F23" s="330"/>
      <c r="G23" s="330"/>
      <c r="H23" s="330"/>
      <c r="I23" s="330"/>
      <c r="J23" s="330"/>
      <c r="K23" s="330"/>
      <c r="L23" s="330"/>
      <c r="M23" s="330"/>
      <c r="N23" s="330"/>
    </row>
    <row r="24" s="313" customFormat="1" ht="24" customHeight="1" spans="1:14">
      <c r="A24" s="325" t="s">
        <v>1087</v>
      </c>
      <c r="B24" s="326">
        <v>172</v>
      </c>
      <c r="C24" s="330"/>
      <c r="D24" s="330"/>
      <c r="E24" s="330"/>
      <c r="F24" s="330"/>
      <c r="G24" s="330"/>
      <c r="H24" s="330"/>
      <c r="I24" s="330"/>
      <c r="J24" s="330"/>
      <c r="K24" s="330"/>
      <c r="L24" s="330"/>
      <c r="M24" s="330"/>
      <c r="N24" s="330"/>
    </row>
    <row r="25" s="313" customFormat="1" ht="24" customHeight="1" spans="1:14">
      <c r="A25" s="325" t="s">
        <v>1088</v>
      </c>
      <c r="B25" s="326">
        <v>0</v>
      </c>
      <c r="C25" s="330"/>
      <c r="D25" s="330"/>
      <c r="E25" s="330"/>
      <c r="F25" s="330"/>
      <c r="G25" s="330"/>
      <c r="H25" s="330"/>
      <c r="I25" s="330"/>
      <c r="J25" s="330"/>
      <c r="K25" s="330"/>
      <c r="L25" s="330"/>
      <c r="M25" s="330"/>
      <c r="N25" s="330"/>
    </row>
    <row r="26" s="313" customFormat="1" ht="24" customHeight="1" spans="1:14">
      <c r="A26" s="325" t="s">
        <v>1089</v>
      </c>
      <c r="B26" s="326">
        <v>60</v>
      </c>
      <c r="C26" s="330"/>
      <c r="D26" s="330"/>
      <c r="E26" s="330"/>
      <c r="F26" s="330"/>
      <c r="G26" s="330"/>
      <c r="H26" s="330"/>
      <c r="I26" s="330"/>
      <c r="J26" s="330"/>
      <c r="K26" s="330"/>
      <c r="L26" s="330"/>
      <c r="M26" s="330"/>
      <c r="N26" s="330"/>
    </row>
    <row r="27" s="313" customFormat="1" ht="24" customHeight="1" spans="1:14">
      <c r="A27" s="328" t="s">
        <v>1090</v>
      </c>
      <c r="B27" s="329">
        <v>58</v>
      </c>
      <c r="C27" s="330"/>
      <c r="D27" s="330"/>
      <c r="E27" s="330"/>
      <c r="F27" s="330"/>
      <c r="G27" s="330"/>
      <c r="H27" s="330"/>
      <c r="I27" s="330"/>
      <c r="J27" s="330"/>
      <c r="K27" s="330"/>
      <c r="L27" s="330"/>
      <c r="M27" s="330"/>
      <c r="N27" s="330"/>
    </row>
    <row r="28" s="313" customFormat="1" ht="24" customHeight="1" spans="1:14">
      <c r="A28" s="325" t="s">
        <v>1091</v>
      </c>
      <c r="B28" s="326">
        <v>58</v>
      </c>
      <c r="C28" s="330"/>
      <c r="D28" s="330"/>
      <c r="E28" s="330"/>
      <c r="F28" s="330"/>
      <c r="G28" s="330"/>
      <c r="H28" s="330"/>
      <c r="I28" s="330"/>
      <c r="J28" s="330"/>
      <c r="K28" s="330"/>
      <c r="L28" s="330"/>
      <c r="M28" s="330"/>
      <c r="N28" s="330"/>
    </row>
    <row r="29" s="313" customFormat="1" ht="24" customHeight="1" spans="1:14">
      <c r="A29" s="328" t="s">
        <v>1092</v>
      </c>
      <c r="B29" s="329">
        <f>B30+B31</f>
        <v>15033</v>
      </c>
      <c r="C29" s="330"/>
      <c r="D29" s="330"/>
      <c r="E29" s="330"/>
      <c r="F29" s="330"/>
      <c r="G29" s="330"/>
      <c r="H29" s="330"/>
      <c r="I29" s="330"/>
      <c r="J29" s="330"/>
      <c r="K29" s="330"/>
      <c r="L29" s="330"/>
      <c r="M29" s="330"/>
      <c r="N29" s="330"/>
    </row>
    <row r="30" s="313" customFormat="1" ht="24" customHeight="1" spans="1:14">
      <c r="A30" s="325" t="s">
        <v>1093</v>
      </c>
      <c r="B30" s="326">
        <v>6558</v>
      </c>
      <c r="C30" s="330"/>
      <c r="D30" s="330"/>
      <c r="E30" s="330"/>
      <c r="F30" s="330"/>
      <c r="G30" s="330"/>
      <c r="H30" s="330"/>
      <c r="I30" s="330"/>
      <c r="J30" s="330"/>
      <c r="K30" s="330"/>
      <c r="L30" s="330"/>
      <c r="M30" s="330"/>
      <c r="N30" s="330"/>
    </row>
    <row r="31" s="313" customFormat="1" ht="24" customHeight="1" spans="1:14">
      <c r="A31" s="325" t="s">
        <v>1094</v>
      </c>
      <c r="B31" s="326">
        <v>8475</v>
      </c>
      <c r="C31" s="330"/>
      <c r="D31" s="330"/>
      <c r="E31" s="330"/>
      <c r="F31" s="330"/>
      <c r="G31" s="330"/>
      <c r="H31" s="330"/>
      <c r="I31" s="330"/>
      <c r="J31" s="330"/>
      <c r="K31" s="330"/>
      <c r="L31" s="330"/>
      <c r="M31" s="330"/>
      <c r="N31" s="330"/>
    </row>
    <row r="32" s="313" customFormat="1" ht="24" customHeight="1" spans="1:14">
      <c r="A32" s="328" t="s">
        <v>1095</v>
      </c>
      <c r="B32" s="329">
        <f>B33+B34</f>
        <v>2517</v>
      </c>
      <c r="C32" s="330"/>
      <c r="D32" s="330"/>
      <c r="E32" s="330"/>
      <c r="F32" s="330"/>
      <c r="G32" s="330"/>
      <c r="H32" s="330"/>
      <c r="I32" s="330"/>
      <c r="J32" s="330"/>
      <c r="K32" s="330"/>
      <c r="L32" s="330"/>
      <c r="M32" s="330"/>
      <c r="N32" s="330"/>
    </row>
    <row r="33" s="313" customFormat="1" ht="24" customHeight="1" spans="1:14">
      <c r="A33" s="325" t="s">
        <v>1096</v>
      </c>
      <c r="B33" s="326">
        <v>217</v>
      </c>
      <c r="C33" s="330"/>
      <c r="D33" s="330"/>
      <c r="E33" s="330"/>
      <c r="F33" s="330"/>
      <c r="G33" s="330"/>
      <c r="H33" s="330"/>
      <c r="I33" s="330"/>
      <c r="J33" s="330"/>
      <c r="K33" s="330"/>
      <c r="L33" s="330"/>
      <c r="M33" s="330"/>
      <c r="N33" s="330"/>
    </row>
    <row r="34" s="313" customFormat="1" ht="24" customHeight="1" spans="1:14">
      <c r="A34" s="325" t="s">
        <v>1097</v>
      </c>
      <c r="B34" s="326">
        <v>2300</v>
      </c>
      <c r="C34" s="330"/>
      <c r="D34" s="330"/>
      <c r="E34" s="330"/>
      <c r="F34" s="330"/>
      <c r="G34" s="330"/>
      <c r="H34" s="330"/>
      <c r="I34" s="330"/>
      <c r="J34" s="330"/>
      <c r="K34" s="330"/>
      <c r="L34" s="330"/>
      <c r="M34" s="330"/>
      <c r="N34" s="330"/>
    </row>
    <row r="35" s="337" customFormat="1" ht="24" customHeight="1" spans="1:2">
      <c r="A35" s="328" t="s">
        <v>1098</v>
      </c>
      <c r="B35" s="329">
        <f>B36+B37</f>
        <v>22483</v>
      </c>
    </row>
    <row r="36" s="337" customFormat="1" ht="24" customHeight="1" spans="1:2">
      <c r="A36" s="325" t="s">
        <v>1099</v>
      </c>
      <c r="B36" s="331">
        <v>110</v>
      </c>
    </row>
    <row r="37" s="337" customFormat="1" ht="24" customHeight="1" spans="1:2">
      <c r="A37" s="325" t="s">
        <v>1100</v>
      </c>
      <c r="B37" s="331">
        <v>22373</v>
      </c>
    </row>
    <row r="38" s="313" customFormat="1" ht="24" customHeight="1" spans="1:14">
      <c r="A38" s="328" t="s">
        <v>1101</v>
      </c>
      <c r="B38" s="329">
        <v>677</v>
      </c>
      <c r="C38" s="330"/>
      <c r="D38" s="330"/>
      <c r="E38" s="330"/>
      <c r="F38" s="330"/>
      <c r="G38" s="330"/>
      <c r="H38" s="330"/>
      <c r="I38" s="330"/>
      <c r="J38" s="330"/>
      <c r="K38" s="330"/>
      <c r="L38" s="330"/>
      <c r="M38" s="330"/>
      <c r="N38" s="330"/>
    </row>
    <row r="39" s="313" customFormat="1" ht="24" customHeight="1" spans="1:14">
      <c r="A39" s="325" t="s">
        <v>1102</v>
      </c>
      <c r="B39" s="331">
        <v>677</v>
      </c>
      <c r="C39" s="330"/>
      <c r="D39" s="330"/>
      <c r="E39" s="330"/>
      <c r="F39" s="330"/>
      <c r="G39" s="330"/>
      <c r="H39" s="330"/>
      <c r="I39" s="330"/>
      <c r="J39" s="330"/>
      <c r="K39" s="330"/>
      <c r="L39" s="330"/>
      <c r="M39" s="330"/>
      <c r="N39" s="330"/>
    </row>
    <row r="40" s="313" customFormat="1" ht="24" customHeight="1" spans="1:14">
      <c r="A40" s="328" t="s">
        <v>1103</v>
      </c>
      <c r="B40" s="329">
        <v>3050</v>
      </c>
      <c r="C40" s="330"/>
      <c r="D40" s="330"/>
      <c r="E40" s="330"/>
      <c r="F40" s="330"/>
      <c r="G40" s="330"/>
      <c r="H40" s="330"/>
      <c r="I40" s="330"/>
      <c r="J40" s="330"/>
      <c r="K40" s="330"/>
      <c r="L40" s="330"/>
      <c r="M40" s="330"/>
      <c r="N40" s="330"/>
    </row>
    <row r="41" s="313" customFormat="1" ht="24" customHeight="1" spans="1:14">
      <c r="A41" s="325" t="s">
        <v>1104</v>
      </c>
      <c r="B41" s="331">
        <v>1968</v>
      </c>
      <c r="C41" s="330"/>
      <c r="D41" s="330"/>
      <c r="E41" s="330"/>
      <c r="F41" s="330"/>
      <c r="G41" s="330"/>
      <c r="H41" s="330"/>
      <c r="I41" s="330"/>
      <c r="J41" s="330"/>
      <c r="K41" s="330"/>
      <c r="L41" s="330"/>
      <c r="M41" s="330"/>
      <c r="N41" s="330"/>
    </row>
    <row r="42" s="313" customFormat="1" ht="24" customHeight="1" spans="1:14">
      <c r="A42" s="325" t="s">
        <v>1105</v>
      </c>
      <c r="B42" s="331">
        <v>6</v>
      </c>
      <c r="C42" s="330"/>
      <c r="D42" s="330"/>
      <c r="E42" s="330"/>
      <c r="F42" s="330"/>
      <c r="G42" s="330"/>
      <c r="H42" s="330"/>
      <c r="I42" s="330"/>
      <c r="J42" s="330"/>
      <c r="K42" s="330"/>
      <c r="L42" s="330"/>
      <c r="M42" s="330"/>
      <c r="N42" s="330"/>
    </row>
    <row r="43" s="313" customFormat="1" ht="24" customHeight="1" spans="1:14">
      <c r="A43" s="325" t="s">
        <v>1106</v>
      </c>
      <c r="B43" s="331">
        <v>3</v>
      </c>
      <c r="C43" s="330"/>
      <c r="D43" s="330"/>
      <c r="E43" s="330"/>
      <c r="F43" s="330"/>
      <c r="G43" s="330"/>
      <c r="H43" s="330"/>
      <c r="I43" s="330"/>
      <c r="J43" s="330"/>
      <c r="K43" s="330"/>
      <c r="L43" s="330"/>
      <c r="M43" s="330"/>
      <c r="N43" s="330"/>
    </row>
    <row r="44" s="313" customFormat="1" ht="24" customHeight="1" spans="1:14">
      <c r="A44" s="325" t="s">
        <v>1107</v>
      </c>
      <c r="B44" s="331">
        <v>5</v>
      </c>
      <c r="C44" s="330"/>
      <c r="D44" s="330"/>
      <c r="E44" s="330"/>
      <c r="F44" s="330"/>
      <c r="G44" s="330"/>
      <c r="H44" s="330"/>
      <c r="I44" s="330"/>
      <c r="J44" s="330"/>
      <c r="K44" s="330"/>
      <c r="L44" s="330"/>
      <c r="M44" s="330"/>
      <c r="N44" s="330"/>
    </row>
    <row r="45" s="313" customFormat="1" ht="24" customHeight="1" spans="1:14">
      <c r="A45" s="325" t="s">
        <v>1108</v>
      </c>
      <c r="B45" s="331">
        <v>1068</v>
      </c>
      <c r="C45" s="330"/>
      <c r="D45" s="330"/>
      <c r="E45" s="330"/>
      <c r="F45" s="330"/>
      <c r="G45" s="330"/>
      <c r="H45" s="330"/>
      <c r="I45" s="330"/>
      <c r="J45" s="330"/>
      <c r="K45" s="330"/>
      <c r="L45" s="330"/>
      <c r="M45" s="330"/>
      <c r="N45" s="330"/>
    </row>
    <row r="46" s="313" customFormat="1" ht="24" customHeight="1" spans="1:14">
      <c r="A46" s="328" t="s">
        <v>1109</v>
      </c>
      <c r="B46" s="329">
        <v>0</v>
      </c>
      <c r="C46" s="330"/>
      <c r="D46" s="330"/>
      <c r="E46" s="330"/>
      <c r="F46" s="330"/>
      <c r="G46" s="330"/>
      <c r="H46" s="330"/>
      <c r="I46" s="330"/>
      <c r="J46" s="330"/>
      <c r="K46" s="330"/>
      <c r="L46" s="330"/>
      <c r="M46" s="330"/>
      <c r="N46" s="330"/>
    </row>
    <row r="47" s="313" customFormat="1" ht="24" customHeight="1" spans="1:14">
      <c r="A47" s="328" t="s">
        <v>1110</v>
      </c>
      <c r="B47" s="329">
        <v>3901</v>
      </c>
      <c r="C47" s="330"/>
      <c r="D47" s="330"/>
      <c r="E47" s="330"/>
      <c r="F47" s="330"/>
      <c r="G47" s="330"/>
      <c r="H47" s="330"/>
      <c r="I47" s="330"/>
      <c r="J47" s="330"/>
      <c r="K47" s="330"/>
      <c r="L47" s="330"/>
      <c r="M47" s="330"/>
      <c r="N47" s="330"/>
    </row>
    <row r="48" s="313" customFormat="1" ht="24" customHeight="1" spans="1:14">
      <c r="A48" s="325" t="s">
        <v>1111</v>
      </c>
      <c r="B48" s="329">
        <v>3900</v>
      </c>
      <c r="C48" s="330"/>
      <c r="D48" s="330"/>
      <c r="E48" s="330"/>
      <c r="F48" s="330"/>
      <c r="G48" s="330"/>
      <c r="H48" s="330"/>
      <c r="I48" s="330"/>
      <c r="J48" s="330"/>
      <c r="K48" s="330"/>
      <c r="L48" s="330"/>
      <c r="M48" s="330"/>
      <c r="N48" s="330"/>
    </row>
    <row r="49" s="313" customFormat="1" ht="24" customHeight="1" spans="1:14">
      <c r="A49" s="325" t="s">
        <v>1112</v>
      </c>
      <c r="B49" s="329">
        <v>1</v>
      </c>
      <c r="C49" s="330"/>
      <c r="D49" s="330"/>
      <c r="E49" s="330"/>
      <c r="F49" s="330"/>
      <c r="G49" s="330"/>
      <c r="H49" s="330"/>
      <c r="I49" s="330"/>
      <c r="J49" s="330"/>
      <c r="K49" s="330"/>
      <c r="L49" s="330"/>
      <c r="M49" s="330"/>
      <c r="N49" s="330"/>
    </row>
    <row r="50" s="313" customFormat="1" ht="20.25" customHeight="1" spans="1:14">
      <c r="A50" s="328" t="s">
        <v>1113</v>
      </c>
      <c r="B50" s="329">
        <v>592</v>
      </c>
      <c r="C50" s="330"/>
      <c r="D50" s="330"/>
      <c r="E50" s="330"/>
      <c r="F50" s="330"/>
      <c r="G50" s="330"/>
      <c r="H50" s="330"/>
      <c r="I50" s="330"/>
      <c r="J50" s="330"/>
      <c r="K50" s="330"/>
      <c r="L50" s="330"/>
      <c r="M50" s="330"/>
      <c r="N50" s="330"/>
    </row>
    <row r="51" ht="24" customHeight="1" spans="1:2">
      <c r="A51" s="328" t="s">
        <v>1114</v>
      </c>
      <c r="B51" s="329">
        <v>100</v>
      </c>
    </row>
    <row r="52" s="313" customFormat="1" ht="24" customHeight="1" spans="1:14">
      <c r="A52" s="328" t="s">
        <v>1115</v>
      </c>
      <c r="B52" s="329">
        <v>2600</v>
      </c>
      <c r="C52" s="330"/>
      <c r="D52" s="330"/>
      <c r="E52" s="330"/>
      <c r="F52" s="330"/>
      <c r="G52" s="330"/>
      <c r="H52" s="330"/>
      <c r="I52" s="330"/>
      <c r="J52" s="330"/>
      <c r="K52" s="330"/>
      <c r="L52" s="330"/>
      <c r="M52" s="330"/>
      <c r="N52" s="330"/>
    </row>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1"/>
  <sheetViews>
    <sheetView showGridLines="0" showZeros="0" view="pageBreakPreview" zoomScaleNormal="100" topLeftCell="A13" workbookViewId="0">
      <selection activeCell="A24" sqref="A24"/>
    </sheetView>
  </sheetViews>
  <sheetFormatPr defaultColWidth="9" defaultRowHeight="20.4"/>
  <cols>
    <col min="1" max="1" width="48.25" style="314" customWidth="1"/>
    <col min="2" max="2" width="30.5" style="314" customWidth="1"/>
    <col min="3" max="3" width="6.75" style="312" customWidth="1"/>
    <col min="4" max="4" width="9.875" style="312" customWidth="1"/>
    <col min="5" max="6" width="9" style="312"/>
    <col min="7" max="7" width="16" style="312" customWidth="1"/>
    <col min="8" max="11" width="9" style="312"/>
    <col min="12" max="12" width="23.125" style="315" customWidth="1"/>
    <col min="13" max="14" width="19" style="315" customWidth="1"/>
    <col min="15" max="16" width="9" style="312"/>
    <col min="17" max="17" width="11.5" style="312" customWidth="1"/>
    <col min="18" max="19" width="9" style="312"/>
    <col min="20" max="20" width="20.125" style="312" customWidth="1"/>
    <col min="21" max="16384" width="9" style="312"/>
  </cols>
  <sheetData>
    <row r="1" s="309" customFormat="1" ht="24" customHeight="1" spans="1:14">
      <c r="A1" s="309" t="s">
        <v>1116</v>
      </c>
      <c r="L1" s="31"/>
      <c r="M1" s="31"/>
      <c r="N1" s="31"/>
    </row>
    <row r="2" s="310" customFormat="1" ht="60" customHeight="1" spans="1:14">
      <c r="A2" s="316" t="s">
        <v>1117</v>
      </c>
      <c r="B2" s="316"/>
      <c r="L2" s="126"/>
      <c r="M2" s="126"/>
      <c r="N2" s="126"/>
    </row>
    <row r="3" s="311" customFormat="1" ht="27" customHeight="1" spans="1:14">
      <c r="A3" s="317"/>
      <c r="B3" s="318" t="s">
        <v>3</v>
      </c>
      <c r="L3" s="127"/>
      <c r="M3" s="127"/>
      <c r="N3" s="127"/>
    </row>
    <row r="4" s="312" customFormat="1" ht="30" customHeight="1" spans="1:17">
      <c r="A4" s="234" t="s">
        <v>4</v>
      </c>
      <c r="B4" s="319" t="s">
        <v>5</v>
      </c>
      <c r="C4" s="320"/>
      <c r="D4" s="320"/>
      <c r="E4" s="320"/>
      <c r="F4" s="320"/>
      <c r="G4" s="320"/>
      <c r="H4" s="320"/>
      <c r="I4" s="320"/>
      <c r="J4" s="320"/>
      <c r="K4" s="320"/>
      <c r="L4" s="44"/>
      <c r="M4" s="44"/>
      <c r="N4" s="276"/>
      <c r="O4" s="332"/>
      <c r="P4" s="333"/>
      <c r="Q4" s="333"/>
    </row>
    <row r="5" s="312" customFormat="1" ht="24" customHeight="1" spans="1:17">
      <c r="A5" s="321" t="s">
        <v>1068</v>
      </c>
      <c r="B5" s="322">
        <v>15043</v>
      </c>
      <c r="C5" s="320"/>
      <c r="D5" s="320"/>
      <c r="E5" s="320"/>
      <c r="F5" s="320"/>
      <c r="G5" s="320"/>
      <c r="H5" s="320"/>
      <c r="I5" s="320"/>
      <c r="J5" s="320"/>
      <c r="K5" s="320"/>
      <c r="L5" s="44"/>
      <c r="M5" s="44"/>
      <c r="N5" s="44"/>
      <c r="O5" s="334"/>
      <c r="P5" s="334"/>
      <c r="Q5" s="336"/>
    </row>
    <row r="6" s="312" customFormat="1" ht="24" customHeight="1" spans="1:17">
      <c r="A6" s="323" t="s">
        <v>1069</v>
      </c>
      <c r="B6" s="324">
        <v>5380</v>
      </c>
      <c r="C6" s="320"/>
      <c r="D6" s="320"/>
      <c r="E6" s="320"/>
      <c r="F6" s="320"/>
      <c r="G6" s="320"/>
      <c r="H6" s="320"/>
      <c r="I6" s="320"/>
      <c r="J6" s="320"/>
      <c r="K6" s="320"/>
      <c r="L6" s="44"/>
      <c r="M6" s="44"/>
      <c r="N6" s="44"/>
      <c r="O6" s="334"/>
      <c r="P6" s="334"/>
      <c r="Q6" s="336"/>
    </row>
    <row r="7" s="312" customFormat="1" ht="24" customHeight="1" spans="1:17">
      <c r="A7" s="325" t="s">
        <v>1070</v>
      </c>
      <c r="B7" s="326">
        <v>2914</v>
      </c>
      <c r="C7" s="320"/>
      <c r="D7" s="320"/>
      <c r="E7" s="320"/>
      <c r="F7" s="320"/>
      <c r="G7" s="320"/>
      <c r="H7" s="320"/>
      <c r="I7" s="320"/>
      <c r="J7" s="320"/>
      <c r="K7" s="320"/>
      <c r="L7" s="44"/>
      <c r="M7" s="44"/>
      <c r="N7" s="335"/>
      <c r="O7" s="334"/>
      <c r="P7" s="334"/>
      <c r="Q7" s="336"/>
    </row>
    <row r="8" s="312" customFormat="1" ht="24" customHeight="1" spans="1:17">
      <c r="A8" s="325" t="s">
        <v>1071</v>
      </c>
      <c r="B8" s="326">
        <v>923</v>
      </c>
      <c r="C8" s="320"/>
      <c r="D8" s="320"/>
      <c r="E8" s="320"/>
      <c r="F8" s="320"/>
      <c r="G8" s="320"/>
      <c r="H8" s="320"/>
      <c r="I8" s="320"/>
      <c r="J8" s="320"/>
      <c r="K8" s="320"/>
      <c r="L8" s="44"/>
      <c r="M8" s="44"/>
      <c r="N8" s="335"/>
      <c r="O8" s="334"/>
      <c r="P8" s="334"/>
      <c r="Q8" s="336"/>
    </row>
    <row r="9" s="312" customFormat="1" ht="24" customHeight="1" spans="1:17">
      <c r="A9" s="325" t="s">
        <v>1072</v>
      </c>
      <c r="B9" s="326">
        <v>434</v>
      </c>
      <c r="C9" s="320"/>
      <c r="D9" s="320"/>
      <c r="E9" s="320"/>
      <c r="F9" s="320"/>
      <c r="G9" s="320"/>
      <c r="H9" s="320"/>
      <c r="I9" s="320"/>
      <c r="J9" s="320"/>
      <c r="K9" s="320"/>
      <c r="L9" s="44"/>
      <c r="M9" s="44"/>
      <c r="N9" s="335"/>
      <c r="O9" s="334"/>
      <c r="P9" s="334"/>
      <c r="Q9" s="336"/>
    </row>
    <row r="10" s="312" customFormat="1" ht="24" customHeight="1" spans="1:17">
      <c r="A10" s="325" t="s">
        <v>1073</v>
      </c>
      <c r="B10" s="326">
        <v>1109</v>
      </c>
      <c r="C10" s="320"/>
      <c r="D10" s="320"/>
      <c r="E10" s="320"/>
      <c r="F10" s="320"/>
      <c r="G10" s="320"/>
      <c r="H10" s="320"/>
      <c r="I10" s="320"/>
      <c r="J10" s="320"/>
      <c r="K10" s="320"/>
      <c r="L10" s="44"/>
      <c r="M10" s="44"/>
      <c r="N10" s="335"/>
      <c r="O10" s="334"/>
      <c r="P10" s="334"/>
      <c r="Q10" s="336"/>
    </row>
    <row r="11" s="312" customFormat="1" ht="24" customHeight="1" spans="1:17">
      <c r="A11" s="323" t="s">
        <v>1074</v>
      </c>
      <c r="B11" s="324">
        <v>1630</v>
      </c>
      <c r="C11" s="320"/>
      <c r="D11" s="320"/>
      <c r="E11" s="320"/>
      <c r="F11" s="320"/>
      <c r="G11" s="320"/>
      <c r="H11" s="320"/>
      <c r="I11" s="320"/>
      <c r="J11" s="320"/>
      <c r="K11" s="320"/>
      <c r="L11" s="44"/>
      <c r="M11" s="44"/>
      <c r="N11" s="44"/>
      <c r="O11" s="334"/>
      <c r="P11" s="334"/>
      <c r="Q11" s="336"/>
    </row>
    <row r="12" s="312" customFormat="1" ht="24" customHeight="1" spans="1:17">
      <c r="A12" s="325" t="s">
        <v>1075</v>
      </c>
      <c r="B12" s="326">
        <v>764</v>
      </c>
      <c r="C12" s="320"/>
      <c r="D12" s="320"/>
      <c r="E12" s="320"/>
      <c r="F12" s="320"/>
      <c r="G12" s="320"/>
      <c r="H12" s="320"/>
      <c r="I12" s="320"/>
      <c r="J12" s="320"/>
      <c r="K12" s="320"/>
      <c r="L12" s="44"/>
      <c r="M12" s="44"/>
      <c r="N12" s="44"/>
      <c r="O12" s="334"/>
      <c r="P12" s="334"/>
      <c r="Q12" s="336"/>
    </row>
    <row r="13" s="312" customFormat="1" ht="24" customHeight="1" spans="1:17">
      <c r="A13" s="325" t="s">
        <v>1076</v>
      </c>
      <c r="B13" s="326">
        <v>2</v>
      </c>
      <c r="C13" s="320"/>
      <c r="D13" s="320"/>
      <c r="E13" s="320"/>
      <c r="F13" s="320"/>
      <c r="G13" s="320"/>
      <c r="H13" s="320"/>
      <c r="I13" s="320"/>
      <c r="J13" s="320"/>
      <c r="K13" s="320"/>
      <c r="L13" s="44"/>
      <c r="M13" s="44"/>
      <c r="N13" s="44"/>
      <c r="O13" s="334"/>
      <c r="P13" s="334"/>
      <c r="Q13" s="336"/>
    </row>
    <row r="14" s="312" customFormat="1" ht="24" customHeight="1" spans="1:17">
      <c r="A14" s="325" t="s">
        <v>1077</v>
      </c>
      <c r="B14" s="326">
        <v>15</v>
      </c>
      <c r="C14" s="320"/>
      <c r="D14" s="320"/>
      <c r="E14" s="320"/>
      <c r="F14" s="320"/>
      <c r="G14" s="320"/>
      <c r="H14" s="320"/>
      <c r="I14" s="320"/>
      <c r="J14" s="320"/>
      <c r="K14" s="320"/>
      <c r="L14" s="44"/>
      <c r="M14" s="44"/>
      <c r="N14" s="44"/>
      <c r="O14" s="334"/>
      <c r="P14" s="334"/>
      <c r="Q14" s="336"/>
    </row>
    <row r="15" s="312" customFormat="1" ht="24" customHeight="1" spans="1:17">
      <c r="A15" s="325" t="s">
        <v>1079</v>
      </c>
      <c r="B15" s="326">
        <v>24</v>
      </c>
      <c r="C15" s="320"/>
      <c r="D15" s="320"/>
      <c r="E15" s="320"/>
      <c r="F15" s="320"/>
      <c r="G15" s="320"/>
      <c r="H15" s="320"/>
      <c r="I15" s="320"/>
      <c r="J15" s="320"/>
      <c r="K15" s="320"/>
      <c r="L15" s="44"/>
      <c r="M15" s="44"/>
      <c r="N15" s="44"/>
      <c r="O15" s="334"/>
      <c r="P15" s="334"/>
      <c r="Q15" s="336"/>
    </row>
    <row r="16" s="312" customFormat="1" ht="24" customHeight="1" spans="1:17">
      <c r="A16" s="325" t="s">
        <v>1080</v>
      </c>
      <c r="B16" s="326">
        <v>11</v>
      </c>
      <c r="C16" s="320"/>
      <c r="D16" s="320"/>
      <c r="E16" s="320"/>
      <c r="F16" s="320"/>
      <c r="G16" s="320"/>
      <c r="H16" s="320"/>
      <c r="I16" s="320"/>
      <c r="J16" s="320"/>
      <c r="K16" s="320"/>
      <c r="L16" s="44"/>
      <c r="M16" s="44"/>
      <c r="N16" s="44"/>
      <c r="O16" s="334"/>
      <c r="P16" s="334"/>
      <c r="Q16" s="336"/>
    </row>
    <row r="17" s="312" customFormat="1" ht="24" customHeight="1" spans="1:17">
      <c r="A17" s="325" t="s">
        <v>1081</v>
      </c>
      <c r="B17" s="326">
        <v>187</v>
      </c>
      <c r="C17" s="320"/>
      <c r="D17" s="320"/>
      <c r="E17" s="320"/>
      <c r="F17" s="320"/>
      <c r="G17" s="320"/>
      <c r="H17" s="320"/>
      <c r="I17" s="320"/>
      <c r="J17" s="320"/>
      <c r="K17" s="320"/>
      <c r="L17" s="44"/>
      <c r="M17" s="44"/>
      <c r="N17" s="44"/>
      <c r="O17" s="334"/>
      <c r="P17" s="334"/>
      <c r="Q17" s="336"/>
    </row>
    <row r="18" s="312" customFormat="1" ht="24" customHeight="1" spans="1:17">
      <c r="A18" s="325" t="s">
        <v>1082</v>
      </c>
      <c r="B18" s="326">
        <v>89</v>
      </c>
      <c r="C18" s="320"/>
      <c r="D18" s="320"/>
      <c r="E18" s="320"/>
      <c r="F18" s="320"/>
      <c r="G18" s="320"/>
      <c r="H18" s="320"/>
      <c r="I18" s="320"/>
      <c r="J18" s="320"/>
      <c r="K18" s="320"/>
      <c r="L18" s="44"/>
      <c r="M18" s="44"/>
      <c r="N18" s="44"/>
      <c r="O18" s="334"/>
      <c r="P18" s="334"/>
      <c r="Q18" s="336"/>
    </row>
    <row r="19" s="312" customFormat="1" ht="24" customHeight="1" spans="1:14">
      <c r="A19" s="327" t="s">
        <v>1083</v>
      </c>
      <c r="B19" s="326">
        <v>538</v>
      </c>
      <c r="C19" s="320"/>
      <c r="D19" s="320"/>
      <c r="L19" s="315"/>
      <c r="M19" s="315"/>
      <c r="N19" s="315"/>
    </row>
    <row r="20" s="313" customFormat="1" ht="24" customHeight="1" spans="1:14">
      <c r="A20" s="328" t="s">
        <v>1084</v>
      </c>
      <c r="B20" s="329">
        <v>6</v>
      </c>
      <c r="C20" s="330"/>
      <c r="D20" s="330"/>
      <c r="E20" s="330"/>
      <c r="F20" s="330"/>
      <c r="G20" s="330"/>
      <c r="H20" s="330"/>
      <c r="I20" s="330"/>
      <c r="J20" s="330"/>
      <c r="K20" s="330"/>
      <c r="L20" s="330"/>
      <c r="M20" s="330"/>
      <c r="N20" s="330"/>
    </row>
    <row r="21" s="313" customFormat="1" ht="24" customHeight="1" spans="1:14">
      <c r="A21" s="325" t="s">
        <v>1118</v>
      </c>
      <c r="B21" s="326">
        <v>6</v>
      </c>
      <c r="C21" s="330"/>
      <c r="D21" s="330"/>
      <c r="E21" s="330"/>
      <c r="F21" s="330"/>
      <c r="G21" s="330"/>
      <c r="H21" s="330"/>
      <c r="I21" s="330"/>
      <c r="J21" s="330"/>
      <c r="K21" s="330"/>
      <c r="L21" s="330"/>
      <c r="M21" s="330"/>
      <c r="N21" s="330"/>
    </row>
    <row r="22" s="313" customFormat="1" ht="24" customHeight="1" spans="1:14">
      <c r="A22" s="328" t="s">
        <v>1119</v>
      </c>
      <c r="B22" s="329">
        <f>B23+B24</f>
        <v>7171</v>
      </c>
      <c r="C22" s="330"/>
      <c r="D22" s="330"/>
      <c r="E22" s="330"/>
      <c r="F22" s="330"/>
      <c r="G22" s="330"/>
      <c r="H22" s="330"/>
      <c r="I22" s="330"/>
      <c r="J22" s="330"/>
      <c r="K22" s="330"/>
      <c r="L22" s="330"/>
      <c r="M22" s="330"/>
      <c r="N22" s="330"/>
    </row>
    <row r="23" s="313" customFormat="1" ht="24" customHeight="1" spans="1:14">
      <c r="A23" s="325" t="s">
        <v>1093</v>
      </c>
      <c r="B23" s="326">
        <v>6558</v>
      </c>
      <c r="C23" s="330"/>
      <c r="D23" s="330"/>
      <c r="E23" s="330"/>
      <c r="F23" s="330"/>
      <c r="G23" s="330"/>
      <c r="H23" s="330"/>
      <c r="I23" s="330"/>
      <c r="J23" s="330"/>
      <c r="K23" s="330"/>
      <c r="L23" s="330"/>
      <c r="M23" s="330"/>
      <c r="N23" s="330"/>
    </row>
    <row r="24" s="313" customFormat="1" ht="24" customHeight="1" spans="1:14">
      <c r="A24" s="325" t="s">
        <v>1094</v>
      </c>
      <c r="B24" s="326">
        <v>613</v>
      </c>
      <c r="C24" s="330"/>
      <c r="D24" s="330"/>
      <c r="E24" s="330"/>
      <c r="F24" s="330"/>
      <c r="G24" s="330"/>
      <c r="H24" s="330"/>
      <c r="I24" s="330"/>
      <c r="J24" s="330"/>
      <c r="K24" s="330"/>
      <c r="L24" s="330"/>
      <c r="M24" s="330"/>
      <c r="N24" s="330"/>
    </row>
    <row r="25" s="313" customFormat="1" ht="24" customHeight="1" spans="1:14">
      <c r="A25" s="328" t="s">
        <v>1120</v>
      </c>
      <c r="B25" s="329">
        <v>10</v>
      </c>
      <c r="C25" s="330"/>
      <c r="D25" s="330"/>
      <c r="E25" s="330"/>
      <c r="F25" s="330"/>
      <c r="G25" s="330"/>
      <c r="H25" s="330"/>
      <c r="I25" s="330"/>
      <c r="J25" s="330"/>
      <c r="K25" s="330"/>
      <c r="L25" s="330"/>
      <c r="M25" s="330"/>
      <c r="N25" s="330"/>
    </row>
    <row r="26" s="313" customFormat="1" ht="24" customHeight="1" spans="1:14">
      <c r="A26" s="325" t="s">
        <v>1096</v>
      </c>
      <c r="B26" s="326">
        <v>10</v>
      </c>
      <c r="C26" s="330"/>
      <c r="D26" s="330"/>
      <c r="E26" s="330"/>
      <c r="F26" s="330"/>
      <c r="G26" s="330"/>
      <c r="H26" s="330"/>
      <c r="I26" s="330"/>
      <c r="J26" s="330"/>
      <c r="K26" s="330"/>
      <c r="L26" s="330"/>
      <c r="M26" s="330"/>
      <c r="N26" s="330"/>
    </row>
    <row r="27" s="313" customFormat="1" ht="24" customHeight="1" spans="1:14">
      <c r="A27" s="328" t="s">
        <v>1121</v>
      </c>
      <c r="B27" s="329">
        <v>846</v>
      </c>
      <c r="C27" s="330"/>
      <c r="D27" s="330"/>
      <c r="E27" s="330"/>
      <c r="F27" s="330"/>
      <c r="G27" s="330"/>
      <c r="H27" s="330"/>
      <c r="I27" s="330"/>
      <c r="J27" s="330"/>
      <c r="K27" s="330"/>
      <c r="L27" s="330"/>
      <c r="M27" s="330"/>
      <c r="N27" s="330"/>
    </row>
    <row r="28" s="313" customFormat="1" ht="24" customHeight="1" spans="1:14">
      <c r="A28" s="325" t="s">
        <v>1104</v>
      </c>
      <c r="B28" s="331">
        <v>821</v>
      </c>
      <c r="C28" s="330"/>
      <c r="D28" s="330"/>
      <c r="E28" s="330"/>
      <c r="F28" s="330"/>
      <c r="G28" s="330"/>
      <c r="H28" s="330"/>
      <c r="I28" s="330"/>
      <c r="J28" s="330"/>
      <c r="K28" s="330"/>
      <c r="L28" s="330"/>
      <c r="M28" s="330"/>
      <c r="N28" s="330"/>
    </row>
    <row r="29" s="313" customFormat="1" ht="24" customHeight="1" spans="1:14">
      <c r="A29" s="325" t="s">
        <v>1105</v>
      </c>
      <c r="B29" s="331">
        <v>5</v>
      </c>
      <c r="C29" s="330"/>
      <c r="D29" s="330"/>
      <c r="E29" s="330"/>
      <c r="F29" s="330"/>
      <c r="G29" s="330"/>
      <c r="H29" s="330"/>
      <c r="I29" s="330"/>
      <c r="J29" s="330"/>
      <c r="K29" s="330"/>
      <c r="L29" s="330"/>
      <c r="M29" s="330"/>
      <c r="N29" s="330"/>
    </row>
    <row r="30" s="313" customFormat="1" ht="24" customHeight="1" spans="1:14">
      <c r="A30" s="325" t="s">
        <v>1107</v>
      </c>
      <c r="B30" s="331">
        <v>5</v>
      </c>
      <c r="C30" s="330"/>
      <c r="D30" s="330"/>
      <c r="E30" s="330"/>
      <c r="F30" s="330"/>
      <c r="G30" s="330"/>
      <c r="H30" s="330"/>
      <c r="I30" s="330"/>
      <c r="J30" s="330"/>
      <c r="K30" s="330"/>
      <c r="L30" s="330"/>
      <c r="M30" s="330"/>
      <c r="N30" s="330"/>
    </row>
    <row r="31" s="313" customFormat="1" ht="24" customHeight="1" spans="1:14">
      <c r="A31" s="325" t="s">
        <v>1108</v>
      </c>
      <c r="B31" s="331">
        <v>15</v>
      </c>
      <c r="C31" s="330"/>
      <c r="D31" s="330"/>
      <c r="E31" s="330"/>
      <c r="F31" s="330"/>
      <c r="G31" s="330"/>
      <c r="H31" s="330"/>
      <c r="I31" s="330"/>
      <c r="J31" s="330"/>
      <c r="K31" s="330"/>
      <c r="L31" s="330"/>
      <c r="M31" s="330"/>
      <c r="N31" s="330"/>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Yozo_Office27021597764231180</Application>
  <HeadingPairs>
    <vt:vector size="2" baseType="variant">
      <vt:variant>
        <vt:lpstr>工作表</vt:lpstr>
      </vt:variant>
      <vt:variant>
        <vt:i4>44</vt:i4>
      </vt:variant>
    </vt:vector>
  </HeadingPairs>
  <TitlesOfParts>
    <vt:vector size="44" baseType="lpstr">
      <vt:lpstr>封面</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 遂宁高新区2022年地方政府债务限额及余额预算情况表</vt:lpstr>
      <vt:lpstr>34. 遂宁高新区地方政府一般债务余额情况表</vt:lpstr>
      <vt:lpstr>35.遂宁高新区地方政府专项债务余额情况表</vt:lpstr>
      <vt:lpstr>36.  遂宁高新区地方政府债券发行及还本付息情况表</vt:lpstr>
      <vt:lpstr>37.  遂宁高新区2022年本级地方政府专项债务表</vt:lpstr>
      <vt:lpstr>38. 遂宁高新区2022年本级新增政府债券项目实施</vt:lpstr>
      <vt:lpstr>39 . 遂宁高新区2023年地方政府债务限额提前下达情况表</vt:lpstr>
      <vt:lpstr>40.  遂宁高新区2023年年初新增地方政府债券资金安排表</vt:lpstr>
      <vt:lpstr>41.专项预算项目绩效目标申报表</vt:lpstr>
      <vt:lpstr>42-遂宁高新区2023年地方政府债务限额调整情况表</vt:lpstr>
      <vt:lpstr>43-遂宁高新区2023年限额调整地方政府债券资金安排表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达达</cp:lastModifiedBy>
  <cp:revision>1</cp:revision>
  <dcterms:created xsi:type="dcterms:W3CDTF">2022-03-23T03:14:00Z</dcterms:created>
  <dcterms:modified xsi:type="dcterms:W3CDTF">2023-05-24T02:06:02Z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24A04F5E4CBC461C84B83C6934D2FBEB_12</vt:lpwstr>
  </property>
</Properties>
</file>