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s>
  <definedNames>
    <definedName name="_xlnm.Print_Area" localSheetId="0">Sheet1!$A$1:$V$41</definedName>
    <definedName name="_xlnm.Print_Titles" localSheetId="0">Sheet1!$3:$4</definedName>
    <definedName name="_xlnm._FilterDatabase" localSheetId="0">Sheet1!$A$1:$V$41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<sst xmlns="http://schemas.openxmlformats.org/spreadsheetml/2006/main" count="285" uniqueCount="151">
  <si>
    <t>附件</t>
  </si>
  <si>
    <t>2024年上半年遂宁高新区部分事业单位公开考试招聘工作人员体检结果和递补进入体检以及聘用考察人员（第一批）名单</t>
  </si>
  <si>
    <t>岗位 代码</t>
  </si>
  <si>
    <t>主管部门</t>
  </si>
  <si>
    <t>招聘单位</t>
  </si>
  <si>
    <t>招聘岗位类型</t>
  </si>
  <si>
    <t>岗位简介</t>
  </si>
  <si>
    <t>招聘名额</t>
  </si>
  <si>
    <t>学历、学位</t>
  </si>
  <si>
    <t>招聘专业</t>
  </si>
  <si>
    <t>其他要求</t>
  </si>
  <si>
    <t>准考证号</t>
  </si>
  <si>
    <t>姓名</t>
  </si>
  <si>
    <t>笔试成绩</t>
  </si>
  <si>
    <t>政策性加分</t>
  </si>
  <si>
    <t>笔试总成绩</t>
  </si>
  <si>
    <t>笔试折合成绩</t>
  </si>
  <si>
    <t>面试成绩</t>
  </si>
  <si>
    <t>面试折合成绩</t>
  </si>
  <si>
    <t>考试总 成绩</t>
  </si>
  <si>
    <t>名次</t>
  </si>
  <si>
    <t>体检  结果</t>
  </si>
  <si>
    <t>是否进入聘用考察</t>
  </si>
  <si>
    <t>备注</t>
  </si>
  <si>
    <t>四川遂宁高新技术产业园区管理委员会</t>
  </si>
  <si>
    <t>遂宁高新区城乡统筹与社会保障服务中心</t>
  </si>
  <si>
    <t>管理岗位</t>
  </si>
  <si>
    <t>从事中心综合管理及业务工作</t>
  </si>
  <si>
    <t>本科及以上学历，并取得学历对应学士及以上学位</t>
  </si>
  <si>
    <t>不限</t>
  </si>
  <si>
    <t>2619001030117</t>
  </si>
  <si>
    <t>李可凡</t>
  </si>
  <si>
    <t>自愿放弃</t>
  </si>
  <si>
    <t>2619001020709</t>
  </si>
  <si>
    <t>艾凡超</t>
  </si>
  <si>
    <t>递补进入体检</t>
  </si>
  <si>
    <t>遂宁高新区经济合作中心</t>
  </si>
  <si>
    <t>2619002030217</t>
  </si>
  <si>
    <t>马卓力</t>
  </si>
  <si>
    <t>合格</t>
  </si>
  <si>
    <t>是</t>
  </si>
  <si>
    <t>遂宁高新区市政公用事务中心</t>
  </si>
  <si>
    <t>2619003024001</t>
  </si>
  <si>
    <t>文春琼</t>
  </si>
  <si>
    <t>遂宁高新区社会事业与群众工作局</t>
  </si>
  <si>
    <t>鹭栖湖学校</t>
  </si>
  <si>
    <t>专业技术</t>
  </si>
  <si>
    <t>从事小学语文教育教学工作</t>
  </si>
  <si>
    <r>
      <rPr>
        <b/>
        <sz val="9"/>
        <color rgb="FF000000"/>
        <rFont val="仿宋_GB2312"/>
        <charset val="134"/>
      </rPr>
      <t>本科：</t>
    </r>
    <r>
      <rPr>
        <sz val="9"/>
        <color rgb="FF000000"/>
        <rFont val="仿宋_GB2312"/>
        <charset val="134"/>
      </rPr>
      <t xml:space="preserve">小学教育专业、汉语言专业、汉语言文学专业
</t>
    </r>
    <r>
      <rPr>
        <b/>
        <sz val="9"/>
        <color rgb="FF000000"/>
        <rFont val="仿宋_GB2312"/>
        <charset val="134"/>
      </rPr>
      <t>研究生</t>
    </r>
    <r>
      <rPr>
        <sz val="9"/>
        <color rgb="FF000000"/>
        <rFont val="仿宋_GB2312"/>
        <charset val="134"/>
      </rPr>
      <t>:语言学及应用语言学专业、汉语言文字学专业、学科教学（语文）专业</t>
    </r>
  </si>
  <si>
    <t>取得小学或初级中学、高级中学教师资格证（语文）；普通话二级甲等及以上。</t>
  </si>
  <si>
    <t>1619005052718</t>
  </si>
  <si>
    <t>何月</t>
  </si>
  <si>
    <t>1619005035122</t>
  </si>
  <si>
    <t>扬玉娇</t>
  </si>
  <si>
    <t>1619005054315</t>
  </si>
  <si>
    <t>敖立新</t>
  </si>
  <si>
    <t>从事小学数学教育教学工作</t>
  </si>
  <si>
    <r>
      <rPr>
        <b/>
        <sz val="9"/>
        <rFont val="仿宋_GB2312"/>
        <charset val="134"/>
      </rPr>
      <t>本科：</t>
    </r>
    <r>
      <rPr>
        <sz val="9"/>
        <rFont val="仿宋_GB2312"/>
        <charset val="134"/>
      </rPr>
      <t xml:space="preserve">小学教育专业、数学与应用数学专业 、数理基础科学专业、信息与计算科学专业                                             </t>
    </r>
    <r>
      <rPr>
        <b/>
        <sz val="9"/>
        <rFont val="仿宋_GB2312"/>
        <charset val="134"/>
      </rPr>
      <t>研究生</t>
    </r>
    <r>
      <rPr>
        <sz val="9"/>
        <rFont val="仿宋_GB2312"/>
        <charset val="134"/>
      </rPr>
      <t>:基础数学专业、应用数学专业、计算数学专业、学科教学（数学）专业</t>
    </r>
  </si>
  <si>
    <t>取得小学或初级中学、高级中学教师资格证（数学）；普通话二级甲等及以上。</t>
  </si>
  <si>
    <t>1619006041410</t>
  </si>
  <si>
    <t>陈雨</t>
  </si>
  <si>
    <t>1619006050602</t>
  </si>
  <si>
    <t>钟静</t>
  </si>
  <si>
    <t>从事小学英语教育教学工作</t>
  </si>
  <si>
    <r>
      <rPr>
        <b/>
        <sz val="9"/>
        <color rgb="FF000000"/>
        <rFont val="仿宋_GB2312"/>
        <charset val="134"/>
      </rPr>
      <t>本科：</t>
    </r>
    <r>
      <rPr>
        <sz val="9"/>
        <color rgb="FF000000"/>
        <rFont val="仿宋_GB2312"/>
        <charset val="134"/>
      </rPr>
      <t xml:space="preserve">英语专业、商务英语专业                                                                                                                                                                     </t>
    </r>
    <r>
      <rPr>
        <b/>
        <sz val="9"/>
        <color rgb="FF000000"/>
        <rFont val="仿宋_GB2312"/>
        <charset val="134"/>
      </rPr>
      <t>研究生</t>
    </r>
    <r>
      <rPr>
        <sz val="9"/>
        <color rgb="FF000000"/>
        <rFont val="仿宋_GB2312"/>
        <charset val="134"/>
      </rPr>
      <t>：英语语言文学专业、学科教学（英语）专业</t>
    </r>
  </si>
  <si>
    <t>取得小学或初级中学、高级中学教师资格证（英语）；普通话二级甲等及以上。</t>
  </si>
  <si>
    <t>1619007040606</t>
  </si>
  <si>
    <t>徐慧</t>
  </si>
  <si>
    <t>1619007012213</t>
  </si>
  <si>
    <t>蒲为</t>
  </si>
  <si>
    <t>桃花山小学校</t>
  </si>
  <si>
    <t>从事小学语文（低段）教育教学工作</t>
  </si>
  <si>
    <t>1619008010514</t>
  </si>
  <si>
    <t>蒋玲</t>
  </si>
  <si>
    <t>1619008030425</t>
  </si>
  <si>
    <t>牟林巧</t>
  </si>
  <si>
    <t>1619008010211</t>
  </si>
  <si>
    <t>帖琬苓</t>
  </si>
  <si>
    <t>个别项目需复检</t>
  </si>
  <si>
    <t>否</t>
  </si>
  <si>
    <t>已申请复检</t>
  </si>
  <si>
    <t>1619008015515</t>
  </si>
  <si>
    <t>李周菡</t>
  </si>
  <si>
    <t>从事小学语文（中、高段）教育教学工作</t>
  </si>
  <si>
    <t>1619009023602</t>
  </si>
  <si>
    <t>聂伊伶</t>
  </si>
  <si>
    <t>1619009020412</t>
  </si>
  <si>
    <t>廖美娟</t>
  </si>
  <si>
    <t>1619009051919</t>
  </si>
  <si>
    <t>袁紫尧</t>
  </si>
  <si>
    <t>1619009024019</t>
  </si>
  <si>
    <t>蒋鸿</t>
  </si>
  <si>
    <t>1619009043521</t>
  </si>
  <si>
    <t>罗凤</t>
  </si>
  <si>
    <t>1619009051726</t>
  </si>
  <si>
    <t>伍秋红</t>
  </si>
  <si>
    <r>
      <rPr>
        <b/>
        <sz val="9"/>
        <color rgb="FF000000"/>
        <rFont val="仿宋_GB2312"/>
        <charset val="134"/>
      </rPr>
      <t>本科：</t>
    </r>
    <r>
      <rPr>
        <sz val="9"/>
        <color rgb="FF000000"/>
        <rFont val="仿宋_GB2312"/>
        <charset val="134"/>
      </rPr>
      <t xml:space="preserve">小学教育专业、数学与应用数学专业 、数理基础科学专业、信息与计算科学专业                                           </t>
    </r>
    <r>
      <rPr>
        <b/>
        <sz val="9"/>
        <color rgb="FF000000"/>
        <rFont val="仿宋_GB2312"/>
        <charset val="134"/>
      </rPr>
      <t>研究生:</t>
    </r>
    <r>
      <rPr>
        <sz val="9"/>
        <color rgb="FF000000"/>
        <rFont val="仿宋_GB2312"/>
        <charset val="134"/>
      </rPr>
      <t>基础数学专业、应用数学专业、计算数学专业、学科教学（数学）专业</t>
    </r>
  </si>
  <si>
    <t>1619010043216</t>
  </si>
  <si>
    <t>邓小蓉</t>
  </si>
  <si>
    <t>1619010053027</t>
  </si>
  <si>
    <t>李林蓉</t>
  </si>
  <si>
    <t>1619010023502</t>
  </si>
  <si>
    <t>陈洋洋</t>
  </si>
  <si>
    <r>
      <rPr>
        <b/>
        <sz val="9"/>
        <color rgb="FF000000"/>
        <rFont val="仿宋_GB2312"/>
        <charset val="134"/>
      </rPr>
      <t>本科：</t>
    </r>
    <r>
      <rPr>
        <sz val="9"/>
        <color rgb="FF000000"/>
        <rFont val="仿宋_GB2312"/>
        <charset val="134"/>
      </rPr>
      <t xml:space="preserve">英语专业、商务英语专业                               </t>
    </r>
    <r>
      <rPr>
        <b/>
        <sz val="9"/>
        <color rgb="FF000000"/>
        <rFont val="仿宋_GB2312"/>
        <charset val="134"/>
      </rPr>
      <t>研究生</t>
    </r>
    <r>
      <rPr>
        <sz val="9"/>
        <color rgb="FF000000"/>
        <rFont val="仿宋_GB2312"/>
        <charset val="134"/>
      </rPr>
      <t>：英语语言文学专业、学科教学（英语）专业</t>
    </r>
  </si>
  <si>
    <t>1619011052612</t>
  </si>
  <si>
    <t>李兴林</t>
  </si>
  <si>
    <t>从事小学舞蹈教育教学工作</t>
  </si>
  <si>
    <r>
      <rPr>
        <b/>
        <sz val="9"/>
        <color rgb="FF000000"/>
        <rFont val="仿宋_GB2312"/>
        <charset val="134"/>
      </rPr>
      <t>本科：</t>
    </r>
    <r>
      <rPr>
        <sz val="9"/>
        <color rgb="FF000000"/>
        <rFont val="仿宋_GB2312"/>
        <charset val="134"/>
      </rPr>
      <t xml:space="preserve">舞蹈表演专业、舞蹈学专业 、舞蹈编导专业、舞蹈教育专业
</t>
    </r>
    <r>
      <rPr>
        <b/>
        <sz val="9"/>
        <color rgb="FF000000"/>
        <rFont val="仿宋_GB2312"/>
        <charset val="134"/>
      </rPr>
      <t>研究生</t>
    </r>
    <r>
      <rPr>
        <sz val="9"/>
        <color rgb="FF000000"/>
        <rFont val="仿宋_GB2312"/>
        <charset val="134"/>
      </rPr>
      <t>：舞蹈专业</t>
    </r>
  </si>
  <si>
    <t>取得小学或初级中学、高级中学教师资格证（音乐或舞蹈）；普通话二级甲等及以上。</t>
  </si>
  <si>
    <t>1619012014225</t>
  </si>
  <si>
    <t>魏宁</t>
  </si>
  <si>
    <t>1619012032507</t>
  </si>
  <si>
    <t>邓洋</t>
  </si>
  <si>
    <t>从事小学音乐教育教学工作</t>
  </si>
  <si>
    <r>
      <rPr>
        <b/>
        <sz val="9"/>
        <color rgb="FF000000"/>
        <rFont val="仿宋_GB2312"/>
        <charset val="134"/>
      </rPr>
      <t>本科：</t>
    </r>
    <r>
      <rPr>
        <sz val="9"/>
        <color rgb="FF000000"/>
        <rFont val="仿宋_GB2312"/>
        <charset val="134"/>
      </rPr>
      <t xml:space="preserve">音乐学专业、音乐表演专业、音乐教育专业
</t>
    </r>
    <r>
      <rPr>
        <b/>
        <sz val="9"/>
        <color rgb="FF000000"/>
        <rFont val="仿宋_GB2312"/>
        <charset val="134"/>
      </rPr>
      <t>研究生：</t>
    </r>
    <r>
      <rPr>
        <sz val="9"/>
        <color rgb="FF000000"/>
        <rFont val="仿宋_GB2312"/>
        <charset val="134"/>
      </rPr>
      <t>音乐专业</t>
    </r>
  </si>
  <si>
    <t>取得小学或初级中学、高级中学教师资格证（音乐）；普通话二级甲等及以上。</t>
  </si>
  <si>
    <t>1619013033307</t>
  </si>
  <si>
    <t>詹瑶</t>
  </si>
  <si>
    <t>从事小学体育教育教学工作</t>
  </si>
  <si>
    <r>
      <rPr>
        <b/>
        <sz val="9"/>
        <color rgb="FF000000"/>
        <rFont val="仿宋_GB2312"/>
        <charset val="134"/>
      </rPr>
      <t>本科：</t>
    </r>
    <r>
      <rPr>
        <sz val="9"/>
        <color rgb="FF000000"/>
        <rFont val="仿宋_GB2312"/>
        <charset val="134"/>
      </rPr>
      <t xml:space="preserve">体育教育专业、运动训练专业、武术与民族传统体育专业、运动人体科学专业                                       </t>
    </r>
    <r>
      <rPr>
        <b/>
        <sz val="9"/>
        <color rgb="FF000000"/>
        <rFont val="仿宋_GB2312"/>
        <charset val="134"/>
      </rPr>
      <t>研究生</t>
    </r>
    <r>
      <rPr>
        <sz val="9"/>
        <color rgb="FF000000"/>
        <rFont val="仿宋_GB2312"/>
        <charset val="134"/>
      </rPr>
      <t>：体育学类、学科教学（体育）专业</t>
    </r>
  </si>
  <si>
    <t>取得小学或初级中学、高级中学教师资格证（体育）；普通话二级甲等及以上。</t>
  </si>
  <si>
    <t>1619014042911</t>
  </si>
  <si>
    <t>苏宇藉</t>
  </si>
  <si>
    <t>1619014043207</t>
  </si>
  <si>
    <t>赵乾坤</t>
  </si>
  <si>
    <t>1619014024501</t>
  </si>
  <si>
    <t>林玲</t>
  </si>
  <si>
    <t>从事小学美术教育教学工作</t>
  </si>
  <si>
    <r>
      <rPr>
        <b/>
        <sz val="9"/>
        <color rgb="FF000000"/>
        <rFont val="仿宋_GB2312"/>
        <charset val="134"/>
      </rPr>
      <t>本科</t>
    </r>
    <r>
      <rPr>
        <sz val="9"/>
        <color rgb="FF000000"/>
        <rFont val="仿宋_GB2312"/>
        <charset val="134"/>
      </rPr>
      <t xml:space="preserve">：美术学类、环境设计专业
</t>
    </r>
    <r>
      <rPr>
        <b/>
        <sz val="9"/>
        <color rgb="FF000000"/>
        <rFont val="仿宋_GB2312"/>
        <charset val="134"/>
      </rPr>
      <t>研究生</t>
    </r>
    <r>
      <rPr>
        <sz val="9"/>
        <color rgb="FF000000"/>
        <rFont val="仿宋_GB2312"/>
        <charset val="134"/>
      </rPr>
      <t>：美术与书法专业、学科教学（美术）专业</t>
    </r>
  </si>
  <si>
    <t>取得小学或初级中学、高级中学教师资格证（美术）；普通话二级甲等及以上。</t>
  </si>
  <si>
    <t>1619015042914</t>
  </si>
  <si>
    <t>李籽萱</t>
  </si>
  <si>
    <t>1619015010707</t>
  </si>
  <si>
    <t>夏威夷</t>
  </si>
  <si>
    <t>从事小学信息技术教育教学工作</t>
  </si>
  <si>
    <r>
      <rPr>
        <b/>
        <sz val="9"/>
        <color rgb="FF000000"/>
        <rFont val="仿宋_GB2312"/>
        <charset val="134"/>
      </rPr>
      <t>本科</t>
    </r>
    <r>
      <rPr>
        <sz val="9"/>
        <color rgb="FF000000"/>
        <rFont val="仿宋_GB2312"/>
        <charset val="134"/>
      </rPr>
      <t xml:space="preserve">：计算机类
</t>
    </r>
    <r>
      <rPr>
        <b/>
        <sz val="9"/>
        <color rgb="FF000000"/>
        <rFont val="仿宋_GB2312"/>
        <charset val="134"/>
      </rPr>
      <t>研究生</t>
    </r>
    <r>
      <rPr>
        <sz val="9"/>
        <color rgb="FF000000"/>
        <rFont val="仿宋_GB2312"/>
        <charset val="134"/>
      </rPr>
      <t>：计算机科学与技术专业</t>
    </r>
  </si>
  <si>
    <t>取得小学或初级中学、高级中学教师资格证（信息技术）；普通话二级甲等及以上。</t>
  </si>
  <si>
    <t>1619016042908</t>
  </si>
  <si>
    <t>梁婧睿</t>
  </si>
  <si>
    <t>从事小学科学教育教学工作</t>
  </si>
  <si>
    <r>
      <rPr>
        <b/>
        <sz val="9"/>
        <color rgb="FF000000"/>
        <rFont val="仿宋_GB2312"/>
        <charset val="134"/>
      </rPr>
      <t>本科</t>
    </r>
    <r>
      <rPr>
        <sz val="9"/>
        <color rgb="FF000000"/>
        <rFont val="仿宋_GB2312"/>
        <charset val="134"/>
      </rPr>
      <t xml:space="preserve">：物理学类、化学类
</t>
    </r>
    <r>
      <rPr>
        <b/>
        <sz val="9"/>
        <color rgb="FF000000"/>
        <rFont val="仿宋_GB2312"/>
        <charset val="134"/>
      </rPr>
      <t>研究生</t>
    </r>
    <r>
      <rPr>
        <sz val="9"/>
        <color rgb="FF000000"/>
        <rFont val="仿宋_GB2312"/>
        <charset val="134"/>
      </rPr>
      <t>：物理学类、化学类</t>
    </r>
  </si>
  <si>
    <t>取得对应专业的教师资格证；普通话二级甲等及以上。</t>
  </si>
  <si>
    <t>1619017050413</t>
  </si>
  <si>
    <t>张露萍</t>
  </si>
  <si>
    <t>1619017024618</t>
  </si>
  <si>
    <t>冉亚利</t>
  </si>
  <si>
    <t>从事小学心理健康教育教学工作</t>
  </si>
  <si>
    <r>
      <rPr>
        <b/>
        <sz val="9"/>
        <color rgb="FF000000"/>
        <rFont val="仿宋_GB2312"/>
        <charset val="134"/>
      </rPr>
      <t>本科：</t>
    </r>
    <r>
      <rPr>
        <sz val="9"/>
        <color rgb="FF000000"/>
        <rFont val="仿宋_GB2312"/>
        <charset val="134"/>
      </rPr>
      <t xml:space="preserve">心理学专业、应用心理学专业                                                                                                                                       </t>
    </r>
    <r>
      <rPr>
        <b/>
        <sz val="9"/>
        <color rgb="FF000000"/>
        <rFont val="仿宋_GB2312"/>
        <charset val="134"/>
      </rPr>
      <t>研究生：</t>
    </r>
    <r>
      <rPr>
        <sz val="9"/>
        <color rgb="FF000000"/>
        <rFont val="仿宋_GB2312"/>
        <charset val="134"/>
      </rPr>
      <t>应用心理学专业、基础心理学专业、发展与教育心理学专业</t>
    </r>
  </si>
  <si>
    <t>取得小学或初级中学、高级中学教师资格证（心理健康教育）；普通话二级甲等及以上。</t>
  </si>
  <si>
    <t>1619018011620</t>
  </si>
  <si>
    <t>柴婷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</si>
</sst>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2"/>
      <color theme="1"/>
      <name val="等线"/>
      <charset val="134"/>
      <scheme val="minor"/>
    </font>
    <font>
      <sz val="12"/>
      <color rgb="FF000000"/>
      <name val="等线"/>
      <charset val="134"/>
    </font>
    <font>
      <sz val="12"/>
      <color rgb="FF000000"/>
      <name val="宋体"/>
      <charset val="134"/>
    </font>
    <font>
      <sz val="12"/>
      <color rgb="FF000000"/>
      <name val="黑体"/>
      <charset val="134"/>
    </font>
    <font>
      <sz val="10"/>
      <color rgb="FF000000"/>
      <name val="宋体"/>
      <charset val="134"/>
    </font>
    <font>
      <sz val="18"/>
      <color rgb="FF000000"/>
      <name val="方正小标宋简体"/>
      <charset val="134"/>
    </font>
    <font>
      <b/>
      <sz val="10"/>
      <color rgb="FF000000"/>
      <name val="黑体"/>
      <charset val="134"/>
    </font>
    <font>
      <b/>
      <sz val="10"/>
      <color rgb="FF000000"/>
      <name val="宋体"/>
      <charset val="134"/>
    </font>
    <font>
      <b/>
      <sz val="10"/>
      <color rgb="FF000000"/>
      <name val="Times New Roman"/>
      <charset val="134"/>
    </font>
    <font>
      <sz val="9"/>
      <color rgb="FF000000"/>
      <name val="仿宋_GB2312"/>
      <charset val="134"/>
    </font>
    <font>
      <sz val="10"/>
      <color rgb="FF000000"/>
      <name val="仿宋_GB2312"/>
      <charset val="134"/>
    </font>
    <font>
      <b/>
      <sz val="9"/>
      <color rgb="FF000000"/>
      <name val="仿宋_GB2312"/>
      <charset val="134"/>
    </font>
    <font>
      <sz val="9"/>
      <name val="仿宋_GB2312"/>
      <charset val="134"/>
    </font>
    <font>
      <b/>
      <sz val="9"/>
      <name val="仿宋_GB2312"/>
      <charset val="134"/>
    </font>
    <font>
      <b/>
      <sz val="10"/>
      <color rgb="FF000000"/>
      <name val="仿宋_GB2312"/>
      <charset val="134"/>
    </font>
    <font>
      <sz val="10"/>
      <name val="Times New Roman"/>
      <charset val="134"/>
    </font>
    <font>
      <sz val="10"/>
      <name val="宋体"/>
      <charset val="134"/>
    </font>
    <font>
      <sz val="12"/>
      <color rgb="FFFF0000"/>
      <name val="等线"/>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49" fontId="3"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11" fillId="0" borderId="1" xfId="0" applyFont="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9" fillId="0" borderId="1" xfId="0" applyFont="1" applyBorder="1" applyAlignment="1" applyProtection="1">
      <alignment vertical="center" wrapText="1"/>
    </xf>
    <xf numFmtId="0" fontId="11" fillId="0" borderId="1" xfId="0" applyFont="1" applyBorder="1" applyAlignment="1" applyProtection="1">
      <alignment vertical="center" wrapText="1"/>
    </xf>
    <xf numFmtId="0" fontId="1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6" fillId="0" borderId="1" xfId="0" applyFont="1" applyBorder="1" applyAlignment="1" applyProtection="1">
      <alignment horizontal="center" vertical="center"/>
    </xf>
    <xf numFmtId="176" fontId="15" fillId="0" borderId="1" xfId="0" applyNumberFormat="1" applyFont="1" applyBorder="1" applyAlignment="1" applyProtection="1">
      <alignment horizontal="center" vertical="center"/>
    </xf>
    <xf numFmtId="176" fontId="15" fillId="0" borderId="1" xfId="0" applyNumberFormat="1" applyFont="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176" fontId="15" fillId="0" borderId="1" xfId="0" applyNumberFormat="1" applyFont="1" applyFill="1" applyBorder="1" applyAlignment="1" applyProtection="1">
      <alignment horizontal="center" vertical="center"/>
    </xf>
    <xf numFmtId="176" fontId="15" fillId="0" borderId="1" xfId="0" applyNumberFormat="1"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5" fillId="0" borderId="1" xfId="0" applyFont="1" applyFill="1" applyBorder="1" applyAlignment="1">
      <alignment horizontal="center" vertical="center"/>
    </xf>
    <xf numFmtId="0" fontId="17" fillId="0" borderId="0" xfId="0" applyFont="1">
      <alignment vertical="center"/>
    </xf>
    <xf numFmtId="0" fontId="15" fillId="0" borderId="1" xfId="0" applyFont="1" applyBorder="1" applyAlignment="1" applyProtection="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tabSelected="1" workbookViewId="0">
      <pane ySplit="4" topLeftCell="A32" activePane="bottomLeft" state="frozen"/>
      <selection/>
      <selection pane="bottomLeft" activeCell="I33" sqref="I33:I35"/>
    </sheetView>
  </sheetViews>
  <sheetFormatPr defaultColWidth="9" defaultRowHeight="27" customHeight="1"/>
  <cols>
    <col min="1" max="1" width="5.33333333333333" style="2" customWidth="1"/>
    <col min="2" max="2" width="8.33333333333333" style="1" customWidth="1"/>
    <col min="3" max="3" width="9.66666666666667" style="2" customWidth="1"/>
    <col min="4" max="4" width="7.5" style="1" customWidth="1"/>
    <col min="5" max="5" width="8.5" style="2" customWidth="1"/>
    <col min="6" max="6" width="5.16666666666667" style="1" customWidth="1"/>
    <col min="7" max="7" width="10.125" style="1" customWidth="1"/>
    <col min="8" max="8" width="15.625" style="2" customWidth="1"/>
    <col min="9" max="9" width="12.625" style="2" customWidth="1"/>
    <col min="10" max="10" width="13" style="1" customWidth="1"/>
    <col min="11" max="11" width="6.875" style="2" customWidth="1"/>
    <col min="12" max="12" width="7" style="2" customWidth="1"/>
    <col min="13" max="13" width="5.75" style="2" customWidth="1"/>
    <col min="14" max="14" width="6.875" customWidth="1"/>
    <col min="15" max="15" width="7.25" customWidth="1"/>
    <col min="16" max="16" width="5.875" customWidth="1"/>
    <col min="17" max="17" width="7.125" customWidth="1"/>
    <col min="18" max="18" width="6.625" style="1" customWidth="1"/>
    <col min="19" max="19" width="5.5" style="3" customWidth="1"/>
    <col min="20" max="20" width="8" style="3" customWidth="1"/>
    <col min="21" max="21" width="7" style="3" customWidth="1"/>
    <col min="22" max="22" width="10.875" style="1" customWidth="1"/>
  </cols>
  <sheetData>
    <row r="1" customHeight="1" spans="1:13">
      <c r="A1" s="4" t="s">
        <v>0</v>
      </c>
      <c r="B1" s="4"/>
      <c r="C1" s="4"/>
      <c r="D1" s="4"/>
      <c r="E1" s="4"/>
      <c r="F1" s="5"/>
      <c r="G1" s="4"/>
      <c r="H1" s="4"/>
      <c r="I1" s="4"/>
      <c r="J1" s="4"/>
      <c r="K1" s="4"/>
      <c r="L1" s="4"/>
      <c r="M1" s="4"/>
    </row>
    <row r="2" customHeight="1" spans="1:22">
      <c r="A2" s="6" t="s">
        <v>1</v>
      </c>
      <c r="B2" s="6"/>
      <c r="C2" s="6"/>
      <c r="D2" s="6"/>
      <c r="E2" s="6"/>
      <c r="F2" s="6"/>
      <c r="G2" s="6"/>
      <c r="H2" s="6"/>
      <c r="I2" s="6"/>
      <c r="J2" s="6"/>
      <c r="K2" s="6"/>
      <c r="L2" s="6"/>
      <c r="M2" s="6"/>
      <c r="N2" s="6"/>
      <c r="O2" s="6"/>
      <c r="P2" s="6"/>
      <c r="Q2" s="6"/>
      <c r="R2" s="6"/>
      <c r="S2" s="6"/>
      <c r="T2" s="6"/>
      <c r="U2" s="6"/>
      <c r="V2" s="6"/>
    </row>
    <row r="3" customHeight="1" spans="1:22">
      <c r="A3" s="7" t="s">
        <v>2</v>
      </c>
      <c r="B3" s="7" t="s">
        <v>3</v>
      </c>
      <c r="C3" s="7" t="s">
        <v>4</v>
      </c>
      <c r="D3" s="7" t="s">
        <v>5</v>
      </c>
      <c r="E3" s="7" t="s">
        <v>6</v>
      </c>
      <c r="F3" s="7" t="s">
        <v>7</v>
      </c>
      <c r="G3" s="8" t="s">
        <v>8</v>
      </c>
      <c r="H3" s="8" t="s">
        <v>9</v>
      </c>
      <c r="I3" s="8" t="s">
        <v>10</v>
      </c>
      <c r="J3" s="7" t="s">
        <v>11</v>
      </c>
      <c r="K3" s="7" t="s">
        <v>12</v>
      </c>
      <c r="L3" s="7" t="s">
        <v>13</v>
      </c>
      <c r="M3" s="7" t="s">
        <v>14</v>
      </c>
      <c r="N3" s="7" t="s">
        <v>15</v>
      </c>
      <c r="O3" s="7" t="s">
        <v>16</v>
      </c>
      <c r="P3" s="7" t="s">
        <v>17</v>
      </c>
      <c r="Q3" s="7" t="s">
        <v>18</v>
      </c>
      <c r="R3" s="7" t="s">
        <v>19</v>
      </c>
      <c r="S3" s="7" t="s">
        <v>20</v>
      </c>
      <c r="T3" s="7" t="s">
        <v>21</v>
      </c>
      <c r="U3" s="7" t="s">
        <v>22</v>
      </c>
      <c r="V3" s="7" t="s">
        <v>23</v>
      </c>
    </row>
    <row r="4" customHeight="1" spans="1:22">
      <c r="A4" s="7"/>
      <c r="B4" s="7"/>
      <c r="C4" s="7"/>
      <c r="D4" s="7"/>
      <c r="E4" s="7"/>
      <c r="F4" s="7"/>
      <c r="G4" s="9"/>
      <c r="H4" s="9"/>
      <c r="I4" s="9"/>
      <c r="J4" s="9"/>
      <c r="K4" s="9"/>
      <c r="L4" s="9"/>
      <c r="M4" s="9"/>
      <c r="N4" s="9"/>
      <c r="O4" s="7"/>
      <c r="P4" s="7"/>
      <c r="Q4" s="7"/>
      <c r="R4" s="7"/>
      <c r="S4" s="7"/>
      <c r="T4" s="7"/>
      <c r="U4" s="7"/>
      <c r="V4" s="7"/>
    </row>
    <row r="5" customHeight="1" spans="1:22">
      <c r="A5" s="10">
        <v>619001</v>
      </c>
      <c r="B5" s="11" t="s">
        <v>24</v>
      </c>
      <c r="C5" s="10" t="s">
        <v>25</v>
      </c>
      <c r="D5" s="10" t="s">
        <v>26</v>
      </c>
      <c r="E5" s="10" t="s">
        <v>27</v>
      </c>
      <c r="F5" s="10">
        <v>1</v>
      </c>
      <c r="G5" s="10" t="s">
        <v>28</v>
      </c>
      <c r="H5" s="12" t="s">
        <v>29</v>
      </c>
      <c r="I5" s="21"/>
      <c r="J5" s="34" t="s">
        <v>30</v>
      </c>
      <c r="K5" s="23" t="s">
        <v>31</v>
      </c>
      <c r="L5" s="24">
        <v>80.2</v>
      </c>
      <c r="M5" s="24"/>
      <c r="N5" s="24">
        <v>80.2</v>
      </c>
      <c r="O5" s="24">
        <f>N5*0.6</f>
        <v>48.12</v>
      </c>
      <c r="P5" s="25">
        <v>80.8</v>
      </c>
      <c r="Q5" s="24">
        <f>P5*0.4</f>
        <v>32.32</v>
      </c>
      <c r="R5" s="24">
        <f t="shared" ref="R5:R41" si="0">O5+Q5</f>
        <v>80.44</v>
      </c>
      <c r="S5" s="22">
        <v>1</v>
      </c>
      <c r="T5" s="23"/>
      <c r="U5" s="23"/>
      <c r="V5" s="23" t="s">
        <v>32</v>
      </c>
    </row>
    <row r="6" customHeight="1" spans="1:22">
      <c r="A6" s="10">
        <v>619001</v>
      </c>
      <c r="B6" s="13"/>
      <c r="C6" s="10"/>
      <c r="D6" s="10"/>
      <c r="E6" s="10"/>
      <c r="F6" s="10"/>
      <c r="G6" s="10"/>
      <c r="H6" s="12"/>
      <c r="I6" s="21"/>
      <c r="J6" s="22" t="s">
        <v>33</v>
      </c>
      <c r="K6" s="23" t="s">
        <v>34</v>
      </c>
      <c r="L6" s="24">
        <v>71.6</v>
      </c>
      <c r="M6" s="24"/>
      <c r="N6" s="24">
        <v>71.6</v>
      </c>
      <c r="O6" s="24">
        <f>N6*0.6</f>
        <v>42.96</v>
      </c>
      <c r="P6" s="25">
        <v>76.6</v>
      </c>
      <c r="Q6" s="24">
        <f>P6*0.4</f>
        <v>30.64</v>
      </c>
      <c r="R6" s="24">
        <f t="shared" si="0"/>
        <v>73.6</v>
      </c>
      <c r="S6" s="22">
        <v>2</v>
      </c>
      <c r="T6" s="23"/>
      <c r="U6" s="23"/>
      <c r="V6" s="23" t="s">
        <v>35</v>
      </c>
    </row>
    <row r="7" ht="52" customHeight="1" spans="1:22">
      <c r="A7" s="10">
        <v>619002</v>
      </c>
      <c r="B7" s="13"/>
      <c r="C7" s="10" t="s">
        <v>36</v>
      </c>
      <c r="D7" s="10" t="s">
        <v>26</v>
      </c>
      <c r="E7" s="10" t="s">
        <v>27</v>
      </c>
      <c r="F7" s="10">
        <v>1</v>
      </c>
      <c r="G7" s="10" t="s">
        <v>28</v>
      </c>
      <c r="H7" s="12" t="s">
        <v>29</v>
      </c>
      <c r="I7" s="21"/>
      <c r="J7" s="22" t="s">
        <v>37</v>
      </c>
      <c r="K7" s="23" t="s">
        <v>38</v>
      </c>
      <c r="L7" s="24">
        <v>70.4</v>
      </c>
      <c r="M7" s="24">
        <v>4</v>
      </c>
      <c r="N7" s="24">
        <v>74.4</v>
      </c>
      <c r="O7" s="24">
        <f>N7*0.6</f>
        <v>44.64</v>
      </c>
      <c r="P7" s="25">
        <v>86</v>
      </c>
      <c r="Q7" s="24">
        <f>P7*0.4</f>
        <v>34.4</v>
      </c>
      <c r="R7" s="24">
        <f t="shared" si="0"/>
        <v>79.04</v>
      </c>
      <c r="S7" s="22">
        <v>1</v>
      </c>
      <c r="T7" s="23" t="s">
        <v>39</v>
      </c>
      <c r="U7" s="23" t="s">
        <v>40</v>
      </c>
      <c r="V7" s="23"/>
    </row>
    <row r="8" ht="73" customHeight="1" spans="1:22">
      <c r="A8" s="10">
        <v>619003</v>
      </c>
      <c r="B8" s="14"/>
      <c r="C8" s="10" t="s">
        <v>41</v>
      </c>
      <c r="D8" s="10" t="s">
        <v>26</v>
      </c>
      <c r="E8" s="10" t="s">
        <v>27</v>
      </c>
      <c r="F8" s="10">
        <v>1</v>
      </c>
      <c r="G8" s="10" t="s">
        <v>28</v>
      </c>
      <c r="H8" s="12" t="s">
        <v>29</v>
      </c>
      <c r="I8" s="21"/>
      <c r="J8" s="22" t="s">
        <v>42</v>
      </c>
      <c r="K8" s="23" t="s">
        <v>43</v>
      </c>
      <c r="L8" s="24">
        <v>75.2</v>
      </c>
      <c r="M8" s="24"/>
      <c r="N8" s="24">
        <v>75.2</v>
      </c>
      <c r="O8" s="24">
        <f>N8*0.6</f>
        <v>45.12</v>
      </c>
      <c r="P8" s="25">
        <v>83</v>
      </c>
      <c r="Q8" s="24">
        <f>P8*0.4</f>
        <v>33.2</v>
      </c>
      <c r="R8" s="24">
        <f t="shared" si="0"/>
        <v>78.32</v>
      </c>
      <c r="S8" s="22">
        <v>1</v>
      </c>
      <c r="T8" s="23" t="s">
        <v>39</v>
      </c>
      <c r="U8" s="23" t="s">
        <v>40</v>
      </c>
      <c r="V8" s="23"/>
    </row>
    <row r="9" s="1" customFormat="1" customHeight="1" spans="1:22">
      <c r="A9" s="10">
        <v>619005</v>
      </c>
      <c r="B9" s="10" t="s">
        <v>44</v>
      </c>
      <c r="C9" s="10" t="s">
        <v>45</v>
      </c>
      <c r="D9" s="10" t="s">
        <v>46</v>
      </c>
      <c r="E9" s="10" t="s">
        <v>47</v>
      </c>
      <c r="F9" s="10">
        <v>5</v>
      </c>
      <c r="G9" s="10" t="s">
        <v>28</v>
      </c>
      <c r="H9" s="15" t="s">
        <v>48</v>
      </c>
      <c r="I9" s="10" t="s">
        <v>49</v>
      </c>
      <c r="J9" s="22" t="s">
        <v>50</v>
      </c>
      <c r="K9" s="23" t="s">
        <v>51</v>
      </c>
      <c r="L9" s="24">
        <v>79</v>
      </c>
      <c r="M9" s="24"/>
      <c r="N9" s="24">
        <v>79</v>
      </c>
      <c r="O9" s="24">
        <f t="shared" ref="O9:O41" si="1">N9*0.5</f>
        <v>39.5</v>
      </c>
      <c r="P9" s="25">
        <v>83.4</v>
      </c>
      <c r="Q9" s="25">
        <f t="shared" ref="Q9:Q41" si="2">P9*0.5</f>
        <v>41.7</v>
      </c>
      <c r="R9" s="24">
        <f t="shared" si="0"/>
        <v>81.2</v>
      </c>
      <c r="S9" s="22">
        <v>1</v>
      </c>
      <c r="T9" s="23" t="s">
        <v>39</v>
      </c>
      <c r="U9" s="23" t="s">
        <v>40</v>
      </c>
      <c r="V9" s="23"/>
    </row>
    <row r="10" s="1" customFormat="1" customHeight="1" spans="1:22">
      <c r="A10" s="10">
        <v>619005</v>
      </c>
      <c r="B10" s="10"/>
      <c r="C10" s="10"/>
      <c r="D10" s="10"/>
      <c r="E10" s="10"/>
      <c r="F10" s="10"/>
      <c r="G10" s="10"/>
      <c r="H10" s="15"/>
      <c r="I10" s="10"/>
      <c r="J10" s="22" t="s">
        <v>52</v>
      </c>
      <c r="K10" s="23" t="s">
        <v>53</v>
      </c>
      <c r="L10" s="24">
        <v>73.5</v>
      </c>
      <c r="M10" s="24"/>
      <c r="N10" s="24">
        <v>73.5</v>
      </c>
      <c r="O10" s="24">
        <f t="shared" si="1"/>
        <v>36.75</v>
      </c>
      <c r="P10" s="25">
        <v>83.8</v>
      </c>
      <c r="Q10" s="25">
        <f t="shared" si="2"/>
        <v>41.9</v>
      </c>
      <c r="R10" s="24">
        <f t="shared" si="0"/>
        <v>78.65</v>
      </c>
      <c r="S10" s="22">
        <v>2</v>
      </c>
      <c r="T10" s="23" t="s">
        <v>39</v>
      </c>
      <c r="U10" s="23" t="s">
        <v>40</v>
      </c>
      <c r="V10" s="23"/>
    </row>
    <row r="11" s="1" customFormat="1" customHeight="1" spans="1:22">
      <c r="A11" s="10">
        <v>619005</v>
      </c>
      <c r="B11" s="10"/>
      <c r="C11" s="10"/>
      <c r="D11" s="10"/>
      <c r="E11" s="10"/>
      <c r="F11" s="10"/>
      <c r="G11" s="10"/>
      <c r="H11" s="15"/>
      <c r="I11" s="10"/>
      <c r="J11" s="22" t="s">
        <v>54</v>
      </c>
      <c r="K11" s="23" t="s">
        <v>55</v>
      </c>
      <c r="L11" s="24">
        <v>75.5</v>
      </c>
      <c r="M11" s="24"/>
      <c r="N11" s="24">
        <v>75.5</v>
      </c>
      <c r="O11" s="24">
        <f t="shared" si="1"/>
        <v>37.75</v>
      </c>
      <c r="P11" s="25">
        <v>78.4</v>
      </c>
      <c r="Q11" s="25">
        <f t="shared" si="2"/>
        <v>39.2</v>
      </c>
      <c r="R11" s="24">
        <f t="shared" si="0"/>
        <v>76.95</v>
      </c>
      <c r="S11" s="22">
        <v>5</v>
      </c>
      <c r="T11" s="23" t="s">
        <v>39</v>
      </c>
      <c r="U11" s="23" t="s">
        <v>40</v>
      </c>
      <c r="V11" s="23"/>
    </row>
    <row r="12" s="1" customFormat="1" ht="41" customHeight="1" spans="1:22">
      <c r="A12" s="16">
        <v>619006</v>
      </c>
      <c r="B12" s="16" t="s">
        <v>44</v>
      </c>
      <c r="C12" s="16" t="s">
        <v>45</v>
      </c>
      <c r="D12" s="16" t="s">
        <v>46</v>
      </c>
      <c r="E12" s="16" t="s">
        <v>56</v>
      </c>
      <c r="F12" s="16">
        <v>2</v>
      </c>
      <c r="G12" s="16" t="s">
        <v>28</v>
      </c>
      <c r="H12" s="17" t="s">
        <v>57</v>
      </c>
      <c r="I12" s="16" t="s">
        <v>58</v>
      </c>
      <c r="J12" s="26" t="s">
        <v>59</v>
      </c>
      <c r="K12" s="27" t="s">
        <v>60</v>
      </c>
      <c r="L12" s="28">
        <v>70.5</v>
      </c>
      <c r="M12" s="28"/>
      <c r="N12" s="28">
        <v>70.5</v>
      </c>
      <c r="O12" s="28">
        <f t="shared" si="1"/>
        <v>35.25</v>
      </c>
      <c r="P12" s="29">
        <v>81</v>
      </c>
      <c r="Q12" s="29">
        <f t="shared" si="2"/>
        <v>40.5</v>
      </c>
      <c r="R12" s="28">
        <f t="shared" si="0"/>
        <v>75.75</v>
      </c>
      <c r="S12" s="32">
        <v>1</v>
      </c>
      <c r="T12" s="23" t="s">
        <v>39</v>
      </c>
      <c r="U12" s="23" t="s">
        <v>40</v>
      </c>
      <c r="V12" s="23"/>
    </row>
    <row r="13" s="1" customFormat="1" ht="63" customHeight="1" spans="1:22">
      <c r="A13" s="16">
        <v>619006</v>
      </c>
      <c r="B13" s="16"/>
      <c r="C13" s="16"/>
      <c r="D13" s="16"/>
      <c r="E13" s="16"/>
      <c r="F13" s="16"/>
      <c r="G13" s="16"/>
      <c r="H13" s="17"/>
      <c r="I13" s="16"/>
      <c r="J13" s="26" t="s">
        <v>61</v>
      </c>
      <c r="K13" s="27" t="s">
        <v>62</v>
      </c>
      <c r="L13" s="28">
        <v>70</v>
      </c>
      <c r="M13" s="28"/>
      <c r="N13" s="28">
        <v>70</v>
      </c>
      <c r="O13" s="28">
        <f t="shared" si="1"/>
        <v>35</v>
      </c>
      <c r="P13" s="29">
        <v>75.6</v>
      </c>
      <c r="Q13" s="29">
        <f t="shared" si="2"/>
        <v>37.8</v>
      </c>
      <c r="R13" s="28">
        <f t="shared" si="0"/>
        <v>72.8</v>
      </c>
      <c r="S13" s="32">
        <v>2</v>
      </c>
      <c r="T13" s="23" t="s">
        <v>39</v>
      </c>
      <c r="U13" s="23" t="s">
        <v>40</v>
      </c>
      <c r="V13" s="23"/>
    </row>
    <row r="14" s="1" customFormat="1" ht="41" customHeight="1" spans="1:22">
      <c r="A14" s="10">
        <v>619007</v>
      </c>
      <c r="B14" s="10" t="s">
        <v>44</v>
      </c>
      <c r="C14" s="10" t="s">
        <v>45</v>
      </c>
      <c r="D14" s="10" t="s">
        <v>46</v>
      </c>
      <c r="E14" s="10" t="s">
        <v>63</v>
      </c>
      <c r="F14" s="10">
        <v>2</v>
      </c>
      <c r="G14" s="10" t="s">
        <v>28</v>
      </c>
      <c r="H14" s="18" t="s">
        <v>64</v>
      </c>
      <c r="I14" s="10" t="s">
        <v>65</v>
      </c>
      <c r="J14" s="22" t="s">
        <v>66</v>
      </c>
      <c r="K14" s="23" t="s">
        <v>67</v>
      </c>
      <c r="L14" s="24">
        <v>81</v>
      </c>
      <c r="M14" s="24"/>
      <c r="N14" s="24">
        <v>81</v>
      </c>
      <c r="O14" s="24">
        <f t="shared" si="1"/>
        <v>40.5</v>
      </c>
      <c r="P14" s="25">
        <v>80.2</v>
      </c>
      <c r="Q14" s="25">
        <f t="shared" si="2"/>
        <v>40.1</v>
      </c>
      <c r="R14" s="24">
        <f t="shared" si="0"/>
        <v>80.6</v>
      </c>
      <c r="S14" s="22">
        <v>1</v>
      </c>
      <c r="T14" s="23" t="s">
        <v>39</v>
      </c>
      <c r="U14" s="23" t="s">
        <v>40</v>
      </c>
      <c r="V14" s="23"/>
    </row>
    <row r="15" s="1" customFormat="1" ht="33" customHeight="1" spans="1:22">
      <c r="A15" s="10">
        <v>619007</v>
      </c>
      <c r="B15" s="10"/>
      <c r="C15" s="10"/>
      <c r="D15" s="10"/>
      <c r="E15" s="10"/>
      <c r="F15" s="10"/>
      <c r="G15" s="10"/>
      <c r="H15" s="18"/>
      <c r="I15" s="10"/>
      <c r="J15" s="22" t="s">
        <v>68</v>
      </c>
      <c r="K15" s="23" t="s">
        <v>69</v>
      </c>
      <c r="L15" s="24">
        <v>74</v>
      </c>
      <c r="M15" s="24"/>
      <c r="N15" s="24">
        <v>74</v>
      </c>
      <c r="O15" s="24">
        <f t="shared" si="1"/>
        <v>37</v>
      </c>
      <c r="P15" s="25">
        <v>86</v>
      </c>
      <c r="Q15" s="25">
        <f t="shared" si="2"/>
        <v>43</v>
      </c>
      <c r="R15" s="24">
        <f t="shared" si="0"/>
        <v>80</v>
      </c>
      <c r="S15" s="22">
        <v>2</v>
      </c>
      <c r="T15" s="23" t="s">
        <v>39</v>
      </c>
      <c r="U15" s="23" t="s">
        <v>40</v>
      </c>
      <c r="V15" s="23"/>
    </row>
    <row r="16" s="1" customFormat="1" ht="31" customHeight="1" spans="1:22">
      <c r="A16" s="10">
        <v>619008</v>
      </c>
      <c r="B16" s="10" t="s">
        <v>44</v>
      </c>
      <c r="C16" s="10" t="s">
        <v>70</v>
      </c>
      <c r="D16" s="10" t="s">
        <v>46</v>
      </c>
      <c r="E16" s="10" t="s">
        <v>71</v>
      </c>
      <c r="F16" s="10">
        <v>5</v>
      </c>
      <c r="G16" s="10" t="s">
        <v>28</v>
      </c>
      <c r="H16" s="15" t="s">
        <v>48</v>
      </c>
      <c r="I16" s="10" t="s">
        <v>49</v>
      </c>
      <c r="J16" s="30" t="s">
        <v>72</v>
      </c>
      <c r="K16" s="31" t="s">
        <v>73</v>
      </c>
      <c r="L16" s="25">
        <v>75.5</v>
      </c>
      <c r="M16" s="25"/>
      <c r="N16" s="25">
        <v>75.5</v>
      </c>
      <c r="O16" s="24">
        <f t="shared" si="1"/>
        <v>37.75</v>
      </c>
      <c r="P16" s="25">
        <v>81.6</v>
      </c>
      <c r="Q16" s="25">
        <f t="shared" si="2"/>
        <v>40.8</v>
      </c>
      <c r="R16" s="24">
        <f t="shared" si="0"/>
        <v>78.55</v>
      </c>
      <c r="S16" s="22">
        <v>1</v>
      </c>
      <c r="T16" s="23" t="s">
        <v>39</v>
      </c>
      <c r="U16" s="23" t="s">
        <v>40</v>
      </c>
      <c r="V16" s="23"/>
    </row>
    <row r="17" s="1" customFormat="1" ht="33" customHeight="1" spans="1:22">
      <c r="A17" s="10">
        <v>619008</v>
      </c>
      <c r="B17" s="10"/>
      <c r="C17" s="10"/>
      <c r="D17" s="10"/>
      <c r="E17" s="10"/>
      <c r="F17" s="10"/>
      <c r="G17" s="10"/>
      <c r="H17" s="15"/>
      <c r="I17" s="10"/>
      <c r="J17" s="30" t="s">
        <v>74</v>
      </c>
      <c r="K17" s="31" t="s">
        <v>75</v>
      </c>
      <c r="L17" s="25">
        <v>70.5</v>
      </c>
      <c r="M17" s="25"/>
      <c r="N17" s="25">
        <v>70.5</v>
      </c>
      <c r="O17" s="24">
        <f t="shared" si="1"/>
        <v>35.25</v>
      </c>
      <c r="P17" s="25">
        <v>83.4</v>
      </c>
      <c r="Q17" s="25">
        <f t="shared" si="2"/>
        <v>41.7</v>
      </c>
      <c r="R17" s="24">
        <f t="shared" si="0"/>
        <v>76.95</v>
      </c>
      <c r="S17" s="22">
        <v>2</v>
      </c>
      <c r="T17" s="23" t="s">
        <v>39</v>
      </c>
      <c r="U17" s="23" t="s">
        <v>40</v>
      </c>
      <c r="V17" s="23"/>
    </row>
    <row r="18" s="1" customFormat="1" ht="30" customHeight="1" spans="1:22">
      <c r="A18" s="10">
        <v>619008</v>
      </c>
      <c r="B18" s="10"/>
      <c r="C18" s="10"/>
      <c r="D18" s="10"/>
      <c r="E18" s="10"/>
      <c r="F18" s="10"/>
      <c r="G18" s="10"/>
      <c r="H18" s="15"/>
      <c r="I18" s="10"/>
      <c r="J18" s="30" t="s">
        <v>76</v>
      </c>
      <c r="K18" s="31" t="s">
        <v>77</v>
      </c>
      <c r="L18" s="25">
        <v>68.5</v>
      </c>
      <c r="M18" s="25"/>
      <c r="N18" s="25">
        <v>68.5</v>
      </c>
      <c r="O18" s="24">
        <f t="shared" si="1"/>
        <v>34.25</v>
      </c>
      <c r="P18" s="25">
        <v>85.2</v>
      </c>
      <c r="Q18" s="25">
        <f t="shared" si="2"/>
        <v>42.6</v>
      </c>
      <c r="R18" s="24">
        <f t="shared" si="0"/>
        <v>76.85</v>
      </c>
      <c r="S18" s="22">
        <v>3</v>
      </c>
      <c r="T18" s="31" t="s">
        <v>78</v>
      </c>
      <c r="U18" s="23" t="s">
        <v>79</v>
      </c>
      <c r="V18" s="23" t="s">
        <v>80</v>
      </c>
    </row>
    <row r="19" s="1" customFormat="1" ht="36" customHeight="1" spans="1:22">
      <c r="A19" s="10">
        <v>619008</v>
      </c>
      <c r="B19" s="10"/>
      <c r="C19" s="10"/>
      <c r="D19" s="10"/>
      <c r="E19" s="10"/>
      <c r="F19" s="10"/>
      <c r="G19" s="10"/>
      <c r="H19" s="15"/>
      <c r="I19" s="10"/>
      <c r="J19" s="30" t="s">
        <v>81</v>
      </c>
      <c r="K19" s="31" t="s">
        <v>82</v>
      </c>
      <c r="L19" s="25">
        <v>66.5</v>
      </c>
      <c r="M19" s="25"/>
      <c r="N19" s="25">
        <v>66.5</v>
      </c>
      <c r="O19" s="24">
        <f t="shared" si="1"/>
        <v>33.25</v>
      </c>
      <c r="P19" s="25">
        <v>82.2</v>
      </c>
      <c r="Q19" s="25">
        <f t="shared" si="2"/>
        <v>41.1</v>
      </c>
      <c r="R19" s="24">
        <f t="shared" si="0"/>
        <v>74.35</v>
      </c>
      <c r="S19" s="22">
        <v>4</v>
      </c>
      <c r="T19" s="23" t="s">
        <v>39</v>
      </c>
      <c r="U19" s="23" t="s">
        <v>40</v>
      </c>
      <c r="V19" s="23"/>
    </row>
    <row r="20" s="1" customFormat="1" ht="33" customHeight="1" spans="1:22">
      <c r="A20" s="10">
        <v>619009</v>
      </c>
      <c r="B20" s="10" t="s">
        <v>44</v>
      </c>
      <c r="C20" s="10" t="s">
        <v>70</v>
      </c>
      <c r="D20" s="10" t="s">
        <v>46</v>
      </c>
      <c r="E20" s="10" t="s">
        <v>83</v>
      </c>
      <c r="F20" s="10">
        <v>6</v>
      </c>
      <c r="G20" s="10" t="s">
        <v>28</v>
      </c>
      <c r="H20" s="15" t="s">
        <v>48</v>
      </c>
      <c r="I20" s="10" t="s">
        <v>49</v>
      </c>
      <c r="J20" s="30" t="s">
        <v>84</v>
      </c>
      <c r="K20" s="31" t="s">
        <v>85</v>
      </c>
      <c r="L20" s="25">
        <v>76.5</v>
      </c>
      <c r="M20" s="25"/>
      <c r="N20" s="25">
        <v>76.5</v>
      </c>
      <c r="O20" s="24">
        <f t="shared" si="1"/>
        <v>38.25</v>
      </c>
      <c r="P20" s="25">
        <v>86.4</v>
      </c>
      <c r="Q20" s="25">
        <f t="shared" si="2"/>
        <v>43.2</v>
      </c>
      <c r="R20" s="24">
        <f t="shared" si="0"/>
        <v>81.45</v>
      </c>
      <c r="S20" s="22">
        <v>1</v>
      </c>
      <c r="T20" s="23" t="s">
        <v>39</v>
      </c>
      <c r="U20" s="23" t="s">
        <v>40</v>
      </c>
      <c r="V20" s="23"/>
    </row>
    <row r="21" s="1" customFormat="1" ht="24" customHeight="1" spans="1:22">
      <c r="A21" s="10">
        <v>619009</v>
      </c>
      <c r="B21" s="10"/>
      <c r="C21" s="10"/>
      <c r="D21" s="10"/>
      <c r="E21" s="10"/>
      <c r="F21" s="10"/>
      <c r="G21" s="10"/>
      <c r="H21" s="15"/>
      <c r="I21" s="10"/>
      <c r="J21" s="30" t="s">
        <v>86</v>
      </c>
      <c r="K21" s="31" t="s">
        <v>87</v>
      </c>
      <c r="L21" s="25">
        <v>76</v>
      </c>
      <c r="M21" s="25"/>
      <c r="N21" s="25">
        <v>76</v>
      </c>
      <c r="O21" s="24">
        <f t="shared" si="1"/>
        <v>38</v>
      </c>
      <c r="P21" s="25">
        <v>86.6</v>
      </c>
      <c r="Q21" s="25">
        <f t="shared" si="2"/>
        <v>43.3</v>
      </c>
      <c r="R21" s="24">
        <f t="shared" si="0"/>
        <v>81.3</v>
      </c>
      <c r="S21" s="22">
        <v>2</v>
      </c>
      <c r="T21" s="23" t="s">
        <v>39</v>
      </c>
      <c r="U21" s="23" t="s">
        <v>40</v>
      </c>
      <c r="V21" s="23"/>
    </row>
    <row r="22" s="1" customFormat="1" customHeight="1" spans="1:22">
      <c r="A22" s="10">
        <v>619009</v>
      </c>
      <c r="B22" s="10"/>
      <c r="C22" s="10"/>
      <c r="D22" s="10"/>
      <c r="E22" s="10"/>
      <c r="F22" s="10"/>
      <c r="G22" s="10"/>
      <c r="H22" s="15"/>
      <c r="I22" s="10"/>
      <c r="J22" s="30" t="s">
        <v>88</v>
      </c>
      <c r="K22" s="31" t="s">
        <v>89</v>
      </c>
      <c r="L22" s="25">
        <v>77</v>
      </c>
      <c r="M22" s="25"/>
      <c r="N22" s="25">
        <v>77</v>
      </c>
      <c r="O22" s="24">
        <f t="shared" si="1"/>
        <v>38.5</v>
      </c>
      <c r="P22" s="25">
        <v>83.2</v>
      </c>
      <c r="Q22" s="25">
        <f t="shared" si="2"/>
        <v>41.6</v>
      </c>
      <c r="R22" s="24">
        <f t="shared" si="0"/>
        <v>80.1</v>
      </c>
      <c r="S22" s="22">
        <v>3</v>
      </c>
      <c r="T22" s="23" t="s">
        <v>39</v>
      </c>
      <c r="U22" s="23" t="s">
        <v>40</v>
      </c>
      <c r="V22" s="23"/>
    </row>
    <row r="23" s="1" customFormat="1" ht="24" customHeight="1" spans="1:22">
      <c r="A23" s="10">
        <v>619009</v>
      </c>
      <c r="B23" s="10"/>
      <c r="C23" s="10"/>
      <c r="D23" s="10"/>
      <c r="E23" s="10"/>
      <c r="F23" s="10"/>
      <c r="G23" s="10"/>
      <c r="H23" s="15"/>
      <c r="I23" s="10"/>
      <c r="J23" s="30" t="s">
        <v>90</v>
      </c>
      <c r="K23" s="31" t="s">
        <v>91</v>
      </c>
      <c r="L23" s="25">
        <v>72</v>
      </c>
      <c r="M23" s="25"/>
      <c r="N23" s="25">
        <v>72</v>
      </c>
      <c r="O23" s="24">
        <f t="shared" si="1"/>
        <v>36</v>
      </c>
      <c r="P23" s="25">
        <v>82.8</v>
      </c>
      <c r="Q23" s="25">
        <f t="shared" si="2"/>
        <v>41.4</v>
      </c>
      <c r="R23" s="24">
        <f t="shared" si="0"/>
        <v>77.4</v>
      </c>
      <c r="S23" s="22">
        <v>4</v>
      </c>
      <c r="T23" s="23" t="s">
        <v>39</v>
      </c>
      <c r="U23" s="23" t="s">
        <v>40</v>
      </c>
      <c r="V23" s="23"/>
    </row>
    <row r="24" s="1" customFormat="1" ht="34" customHeight="1" spans="1:22">
      <c r="A24" s="10">
        <v>619009</v>
      </c>
      <c r="B24" s="10"/>
      <c r="C24" s="10"/>
      <c r="D24" s="10"/>
      <c r="E24" s="10"/>
      <c r="F24" s="10"/>
      <c r="G24" s="10"/>
      <c r="H24" s="15"/>
      <c r="I24" s="10"/>
      <c r="J24" s="30" t="s">
        <v>92</v>
      </c>
      <c r="K24" s="31" t="s">
        <v>93</v>
      </c>
      <c r="L24" s="25">
        <v>72.5</v>
      </c>
      <c r="M24" s="25"/>
      <c r="N24" s="25">
        <v>72.5</v>
      </c>
      <c r="O24" s="24">
        <f t="shared" si="1"/>
        <v>36.25</v>
      </c>
      <c r="P24" s="25">
        <v>81.8</v>
      </c>
      <c r="Q24" s="25">
        <f t="shared" si="2"/>
        <v>40.9</v>
      </c>
      <c r="R24" s="24">
        <f t="shared" si="0"/>
        <v>77.15</v>
      </c>
      <c r="S24" s="22">
        <v>5</v>
      </c>
      <c r="T24" s="23" t="s">
        <v>39</v>
      </c>
      <c r="U24" s="23" t="s">
        <v>40</v>
      </c>
      <c r="V24" s="23"/>
    </row>
    <row r="25" s="1" customFormat="1" customHeight="1" spans="1:22">
      <c r="A25" s="10">
        <v>619009</v>
      </c>
      <c r="B25" s="10"/>
      <c r="C25" s="10"/>
      <c r="D25" s="10"/>
      <c r="E25" s="10"/>
      <c r="F25" s="10"/>
      <c r="G25" s="10"/>
      <c r="H25" s="15"/>
      <c r="I25" s="10"/>
      <c r="J25" s="30" t="s">
        <v>94</v>
      </c>
      <c r="K25" s="31" t="s">
        <v>95</v>
      </c>
      <c r="L25" s="25">
        <v>67</v>
      </c>
      <c r="M25" s="25"/>
      <c r="N25" s="25">
        <v>67</v>
      </c>
      <c r="O25" s="24">
        <f t="shared" si="1"/>
        <v>33.5</v>
      </c>
      <c r="P25" s="25">
        <v>86</v>
      </c>
      <c r="Q25" s="25">
        <f t="shared" si="2"/>
        <v>43</v>
      </c>
      <c r="R25" s="24">
        <f t="shared" si="0"/>
        <v>76.5</v>
      </c>
      <c r="S25" s="22">
        <v>6</v>
      </c>
      <c r="T25" s="23" t="s">
        <v>39</v>
      </c>
      <c r="U25" s="23" t="s">
        <v>40</v>
      </c>
      <c r="V25" s="23"/>
    </row>
    <row r="26" s="1" customFormat="1" ht="28" customHeight="1" spans="1:22">
      <c r="A26" s="10">
        <v>619010</v>
      </c>
      <c r="B26" s="10" t="s">
        <v>44</v>
      </c>
      <c r="C26" s="10" t="s">
        <v>70</v>
      </c>
      <c r="D26" s="10" t="s">
        <v>46</v>
      </c>
      <c r="E26" s="10" t="s">
        <v>56</v>
      </c>
      <c r="F26" s="10">
        <v>7</v>
      </c>
      <c r="G26" s="10" t="s">
        <v>28</v>
      </c>
      <c r="H26" s="15" t="s">
        <v>96</v>
      </c>
      <c r="I26" s="10" t="s">
        <v>58</v>
      </c>
      <c r="J26" s="22" t="s">
        <v>97</v>
      </c>
      <c r="K26" s="23" t="s">
        <v>98</v>
      </c>
      <c r="L26" s="24">
        <v>78</v>
      </c>
      <c r="M26" s="24"/>
      <c r="N26" s="24">
        <v>78</v>
      </c>
      <c r="O26" s="24">
        <f t="shared" si="1"/>
        <v>39</v>
      </c>
      <c r="P26" s="25">
        <v>76.8</v>
      </c>
      <c r="Q26" s="25">
        <f t="shared" si="2"/>
        <v>38.4</v>
      </c>
      <c r="R26" s="24">
        <f t="shared" si="0"/>
        <v>77.4</v>
      </c>
      <c r="S26" s="22">
        <v>3</v>
      </c>
      <c r="T26" s="23" t="s">
        <v>39</v>
      </c>
      <c r="U26" s="23" t="s">
        <v>40</v>
      </c>
      <c r="V26" s="23"/>
    </row>
    <row r="27" s="1" customFormat="1" ht="43" customHeight="1" spans="1:22">
      <c r="A27" s="10">
        <v>619010</v>
      </c>
      <c r="B27" s="10"/>
      <c r="C27" s="10"/>
      <c r="D27" s="10"/>
      <c r="E27" s="10"/>
      <c r="F27" s="10"/>
      <c r="G27" s="10"/>
      <c r="H27" s="18"/>
      <c r="I27" s="10"/>
      <c r="J27" s="22" t="s">
        <v>99</v>
      </c>
      <c r="K27" s="23" t="s">
        <v>100</v>
      </c>
      <c r="L27" s="24">
        <v>76.5</v>
      </c>
      <c r="M27" s="24"/>
      <c r="N27" s="24">
        <v>76.5</v>
      </c>
      <c r="O27" s="24">
        <f t="shared" si="1"/>
        <v>38.25</v>
      </c>
      <c r="P27" s="25">
        <v>76.8</v>
      </c>
      <c r="Q27" s="25">
        <f t="shared" si="2"/>
        <v>38.4</v>
      </c>
      <c r="R27" s="24">
        <f t="shared" si="0"/>
        <v>76.65</v>
      </c>
      <c r="S27" s="22">
        <v>6</v>
      </c>
      <c r="T27" s="23" t="s">
        <v>39</v>
      </c>
      <c r="U27" s="23" t="s">
        <v>40</v>
      </c>
      <c r="V27" s="23"/>
    </row>
    <row r="28" s="1" customFormat="1" ht="59" customHeight="1" spans="1:22">
      <c r="A28" s="10">
        <v>619010</v>
      </c>
      <c r="B28" s="10"/>
      <c r="C28" s="10"/>
      <c r="D28" s="10"/>
      <c r="E28" s="10"/>
      <c r="F28" s="10"/>
      <c r="G28" s="10"/>
      <c r="H28" s="18"/>
      <c r="I28" s="10"/>
      <c r="J28" s="22" t="s">
        <v>101</v>
      </c>
      <c r="K28" s="23" t="s">
        <v>102</v>
      </c>
      <c r="L28" s="24">
        <v>72</v>
      </c>
      <c r="M28" s="24"/>
      <c r="N28" s="24">
        <v>72</v>
      </c>
      <c r="O28" s="24">
        <f t="shared" si="1"/>
        <v>36</v>
      </c>
      <c r="P28" s="25">
        <v>80.4</v>
      </c>
      <c r="Q28" s="25">
        <f t="shared" si="2"/>
        <v>40.2</v>
      </c>
      <c r="R28" s="24">
        <f t="shared" si="0"/>
        <v>76.2</v>
      </c>
      <c r="S28" s="22">
        <v>7</v>
      </c>
      <c r="T28" s="23" t="s">
        <v>39</v>
      </c>
      <c r="U28" s="23" t="s">
        <v>40</v>
      </c>
      <c r="V28" s="23"/>
    </row>
    <row r="29" s="1" customFormat="1" ht="66" customHeight="1" spans="1:22">
      <c r="A29" s="10">
        <v>619011</v>
      </c>
      <c r="B29" s="19" t="s">
        <v>44</v>
      </c>
      <c r="C29" s="19" t="s">
        <v>70</v>
      </c>
      <c r="D29" s="19" t="s">
        <v>46</v>
      </c>
      <c r="E29" s="19" t="s">
        <v>63</v>
      </c>
      <c r="F29" s="10">
        <v>1</v>
      </c>
      <c r="G29" s="19" t="s">
        <v>28</v>
      </c>
      <c r="H29" s="20" t="s">
        <v>103</v>
      </c>
      <c r="I29" s="19" t="s">
        <v>65</v>
      </c>
      <c r="J29" s="22" t="s">
        <v>104</v>
      </c>
      <c r="K29" s="23" t="s">
        <v>105</v>
      </c>
      <c r="L29" s="24">
        <v>66</v>
      </c>
      <c r="M29" s="24"/>
      <c r="N29" s="24">
        <v>66</v>
      </c>
      <c r="O29" s="24">
        <f t="shared" si="1"/>
        <v>33</v>
      </c>
      <c r="P29" s="25">
        <v>87.2</v>
      </c>
      <c r="Q29" s="25">
        <f t="shared" si="2"/>
        <v>43.6</v>
      </c>
      <c r="R29" s="24">
        <f t="shared" si="0"/>
        <v>76.6</v>
      </c>
      <c r="S29" s="22">
        <v>1</v>
      </c>
      <c r="T29" s="23" t="s">
        <v>39</v>
      </c>
      <c r="U29" s="23" t="s">
        <v>40</v>
      </c>
      <c r="V29" s="23"/>
    </row>
    <row r="30" s="1" customFormat="1" ht="39" customHeight="1" spans="1:22">
      <c r="A30" s="10">
        <v>619012</v>
      </c>
      <c r="B30" s="10" t="s">
        <v>44</v>
      </c>
      <c r="C30" s="10" t="s">
        <v>70</v>
      </c>
      <c r="D30" s="10" t="s">
        <v>46</v>
      </c>
      <c r="E30" s="10" t="s">
        <v>106</v>
      </c>
      <c r="F30" s="10">
        <v>2</v>
      </c>
      <c r="G30" s="10" t="s">
        <v>28</v>
      </c>
      <c r="H30" s="15" t="s">
        <v>107</v>
      </c>
      <c r="I30" s="10" t="s">
        <v>108</v>
      </c>
      <c r="J30" s="22" t="s">
        <v>109</v>
      </c>
      <c r="K30" s="23" t="s">
        <v>110</v>
      </c>
      <c r="L30" s="24">
        <v>73.5</v>
      </c>
      <c r="M30" s="24"/>
      <c r="N30" s="24">
        <v>73.5</v>
      </c>
      <c r="O30" s="24">
        <f t="shared" si="1"/>
        <v>36.75</v>
      </c>
      <c r="P30" s="25">
        <v>86.4</v>
      </c>
      <c r="Q30" s="25">
        <f t="shared" si="2"/>
        <v>43.2</v>
      </c>
      <c r="R30" s="24">
        <f t="shared" si="0"/>
        <v>79.95</v>
      </c>
      <c r="S30" s="22">
        <v>1</v>
      </c>
      <c r="T30" s="23" t="s">
        <v>39</v>
      </c>
      <c r="U30" s="23" t="s">
        <v>40</v>
      </c>
      <c r="V30" s="23"/>
    </row>
    <row r="31" s="1" customFormat="1" ht="41" customHeight="1" spans="1:22">
      <c r="A31" s="10">
        <v>619012</v>
      </c>
      <c r="B31" s="10"/>
      <c r="C31" s="10"/>
      <c r="D31" s="10"/>
      <c r="E31" s="10"/>
      <c r="F31" s="10"/>
      <c r="G31" s="10"/>
      <c r="H31" s="15"/>
      <c r="I31" s="10"/>
      <c r="J31" s="22" t="s">
        <v>111</v>
      </c>
      <c r="K31" s="23" t="s">
        <v>112</v>
      </c>
      <c r="L31" s="24">
        <v>67</v>
      </c>
      <c r="M31" s="24"/>
      <c r="N31" s="24">
        <v>67</v>
      </c>
      <c r="O31" s="24">
        <f t="shared" si="1"/>
        <v>33.5</v>
      </c>
      <c r="P31" s="25">
        <v>87.6</v>
      </c>
      <c r="Q31" s="25">
        <f t="shared" si="2"/>
        <v>43.8</v>
      </c>
      <c r="R31" s="24">
        <f t="shared" si="0"/>
        <v>77.3</v>
      </c>
      <c r="S31" s="22">
        <v>2</v>
      </c>
      <c r="T31" s="23" t="s">
        <v>39</v>
      </c>
      <c r="U31" s="23" t="s">
        <v>40</v>
      </c>
      <c r="V31" s="23"/>
    </row>
    <row r="32" s="1" customFormat="1" ht="60" customHeight="1" spans="1:22">
      <c r="A32" s="10">
        <v>619013</v>
      </c>
      <c r="B32" s="19" t="s">
        <v>44</v>
      </c>
      <c r="C32" s="19" t="s">
        <v>70</v>
      </c>
      <c r="D32" s="19" t="s">
        <v>46</v>
      </c>
      <c r="E32" s="19" t="s">
        <v>113</v>
      </c>
      <c r="F32" s="10">
        <v>2</v>
      </c>
      <c r="G32" s="19" t="s">
        <v>28</v>
      </c>
      <c r="H32" s="20" t="s">
        <v>114</v>
      </c>
      <c r="I32" s="19" t="s">
        <v>115</v>
      </c>
      <c r="J32" s="22" t="s">
        <v>116</v>
      </c>
      <c r="K32" s="23" t="s">
        <v>117</v>
      </c>
      <c r="L32" s="24">
        <v>65.5</v>
      </c>
      <c r="M32" s="24"/>
      <c r="N32" s="24">
        <v>65.5</v>
      </c>
      <c r="O32" s="24">
        <f t="shared" si="1"/>
        <v>32.75</v>
      </c>
      <c r="P32" s="25">
        <v>84.8</v>
      </c>
      <c r="Q32" s="25">
        <f t="shared" si="2"/>
        <v>42.4</v>
      </c>
      <c r="R32" s="24">
        <f t="shared" si="0"/>
        <v>75.15</v>
      </c>
      <c r="S32" s="22">
        <v>1</v>
      </c>
      <c r="T32" s="23" t="s">
        <v>39</v>
      </c>
      <c r="U32" s="23" t="s">
        <v>40</v>
      </c>
      <c r="V32" s="23"/>
    </row>
    <row r="33" s="1" customFormat="1" customHeight="1" spans="1:22">
      <c r="A33" s="10">
        <v>619014</v>
      </c>
      <c r="B33" s="10" t="s">
        <v>44</v>
      </c>
      <c r="C33" s="10" t="s">
        <v>70</v>
      </c>
      <c r="D33" s="10" t="s">
        <v>46</v>
      </c>
      <c r="E33" s="10" t="s">
        <v>118</v>
      </c>
      <c r="F33" s="10">
        <v>3</v>
      </c>
      <c r="G33" s="10" t="s">
        <v>28</v>
      </c>
      <c r="H33" s="15" t="s">
        <v>119</v>
      </c>
      <c r="I33" s="10" t="s">
        <v>120</v>
      </c>
      <c r="J33" s="22" t="s">
        <v>121</v>
      </c>
      <c r="K33" s="23" t="s">
        <v>122</v>
      </c>
      <c r="L33" s="24">
        <v>75.5</v>
      </c>
      <c r="M33" s="24"/>
      <c r="N33" s="24">
        <v>75.5</v>
      </c>
      <c r="O33" s="24">
        <f t="shared" si="1"/>
        <v>37.75</v>
      </c>
      <c r="P33" s="25">
        <v>82</v>
      </c>
      <c r="Q33" s="25">
        <f t="shared" si="2"/>
        <v>41</v>
      </c>
      <c r="R33" s="24">
        <f t="shared" si="0"/>
        <v>78.75</v>
      </c>
      <c r="S33" s="22">
        <v>1</v>
      </c>
      <c r="T33" s="23" t="s">
        <v>39</v>
      </c>
      <c r="U33" s="23" t="s">
        <v>40</v>
      </c>
      <c r="V33" s="23"/>
    </row>
    <row r="34" s="1" customFormat="1" ht="32" customHeight="1" spans="1:22">
      <c r="A34" s="10">
        <v>619014</v>
      </c>
      <c r="B34" s="10"/>
      <c r="C34" s="10"/>
      <c r="D34" s="10"/>
      <c r="E34" s="10"/>
      <c r="F34" s="10"/>
      <c r="G34" s="10"/>
      <c r="H34" s="15"/>
      <c r="I34" s="10"/>
      <c r="J34" s="22" t="s">
        <v>123</v>
      </c>
      <c r="K34" s="23" t="s">
        <v>124</v>
      </c>
      <c r="L34" s="24">
        <v>69</v>
      </c>
      <c r="M34" s="24"/>
      <c r="N34" s="24">
        <v>69</v>
      </c>
      <c r="O34" s="24">
        <f t="shared" si="1"/>
        <v>34.5</v>
      </c>
      <c r="P34" s="25">
        <v>80.2</v>
      </c>
      <c r="Q34" s="25">
        <f t="shared" si="2"/>
        <v>40.1</v>
      </c>
      <c r="R34" s="24">
        <f t="shared" si="0"/>
        <v>74.6</v>
      </c>
      <c r="S34" s="22">
        <v>2</v>
      </c>
      <c r="T34" s="23" t="s">
        <v>39</v>
      </c>
      <c r="U34" s="23" t="s">
        <v>40</v>
      </c>
      <c r="V34" s="23"/>
    </row>
    <row r="35" s="1" customFormat="1" ht="39" customHeight="1" spans="1:23">
      <c r="A35" s="10">
        <v>619014</v>
      </c>
      <c r="B35" s="10"/>
      <c r="C35" s="10"/>
      <c r="D35" s="10"/>
      <c r="E35" s="10"/>
      <c r="F35" s="10"/>
      <c r="G35" s="10"/>
      <c r="H35" s="15"/>
      <c r="I35" s="10"/>
      <c r="J35" s="22" t="s">
        <v>125</v>
      </c>
      <c r="K35" s="23" t="s">
        <v>126</v>
      </c>
      <c r="L35" s="24">
        <v>65.5</v>
      </c>
      <c r="M35" s="24"/>
      <c r="N35" s="24">
        <v>65.5</v>
      </c>
      <c r="O35" s="24">
        <f t="shared" si="1"/>
        <v>32.75</v>
      </c>
      <c r="P35" s="25">
        <v>83.6</v>
      </c>
      <c r="Q35" s="25">
        <f t="shared" si="2"/>
        <v>41.8</v>
      </c>
      <c r="R35" s="24">
        <f t="shared" si="0"/>
        <v>74.55</v>
      </c>
      <c r="S35" s="22">
        <v>3</v>
      </c>
      <c r="T35" s="23" t="s">
        <v>39</v>
      </c>
      <c r="U35" s="23" t="s">
        <v>40</v>
      </c>
      <c r="V35" s="23"/>
      <c r="W35" s="33"/>
    </row>
    <row r="36" s="1" customFormat="1" ht="32" customHeight="1" spans="1:22">
      <c r="A36" s="10">
        <v>619015</v>
      </c>
      <c r="B36" s="10" t="s">
        <v>44</v>
      </c>
      <c r="C36" s="10" t="s">
        <v>70</v>
      </c>
      <c r="D36" s="10" t="s">
        <v>46</v>
      </c>
      <c r="E36" s="10" t="s">
        <v>127</v>
      </c>
      <c r="F36" s="10">
        <v>2</v>
      </c>
      <c r="G36" s="10" t="s">
        <v>28</v>
      </c>
      <c r="H36" s="15" t="s">
        <v>128</v>
      </c>
      <c r="I36" s="18" t="s">
        <v>129</v>
      </c>
      <c r="J36" s="22" t="s">
        <v>130</v>
      </c>
      <c r="K36" s="23" t="s">
        <v>131</v>
      </c>
      <c r="L36" s="24">
        <v>72</v>
      </c>
      <c r="M36" s="24"/>
      <c r="N36" s="24">
        <v>72</v>
      </c>
      <c r="O36" s="24">
        <f t="shared" si="1"/>
        <v>36</v>
      </c>
      <c r="P36" s="25">
        <v>84.4</v>
      </c>
      <c r="Q36" s="25">
        <f t="shared" si="2"/>
        <v>42.2</v>
      </c>
      <c r="R36" s="24">
        <f t="shared" si="0"/>
        <v>78.2</v>
      </c>
      <c r="S36" s="22">
        <v>1</v>
      </c>
      <c r="T36" s="23" t="s">
        <v>39</v>
      </c>
      <c r="U36" s="23" t="s">
        <v>40</v>
      </c>
      <c r="V36" s="23"/>
    </row>
    <row r="37" s="1" customFormat="1" ht="36" customHeight="1" spans="1:22">
      <c r="A37" s="10">
        <v>619015</v>
      </c>
      <c r="B37" s="10"/>
      <c r="C37" s="10"/>
      <c r="D37" s="10"/>
      <c r="E37" s="10"/>
      <c r="F37" s="10"/>
      <c r="G37" s="10"/>
      <c r="H37" s="15"/>
      <c r="I37" s="18"/>
      <c r="J37" s="22" t="s">
        <v>132</v>
      </c>
      <c r="K37" s="23" t="s">
        <v>133</v>
      </c>
      <c r="L37" s="24">
        <v>70.5</v>
      </c>
      <c r="M37" s="24"/>
      <c r="N37" s="24">
        <v>70.5</v>
      </c>
      <c r="O37" s="24">
        <f t="shared" si="1"/>
        <v>35.25</v>
      </c>
      <c r="P37" s="25">
        <v>80.2</v>
      </c>
      <c r="Q37" s="25">
        <f t="shared" si="2"/>
        <v>40.1</v>
      </c>
      <c r="R37" s="24">
        <f t="shared" si="0"/>
        <v>75.35</v>
      </c>
      <c r="S37" s="22">
        <v>2</v>
      </c>
      <c r="T37" s="23" t="s">
        <v>39</v>
      </c>
      <c r="U37" s="23" t="s">
        <v>40</v>
      </c>
      <c r="V37" s="23"/>
    </row>
    <row r="38" s="1" customFormat="1" ht="73" customHeight="1" spans="1:22">
      <c r="A38" s="10">
        <v>619016</v>
      </c>
      <c r="B38" s="19" t="s">
        <v>44</v>
      </c>
      <c r="C38" s="19" t="s">
        <v>70</v>
      </c>
      <c r="D38" s="19" t="s">
        <v>46</v>
      </c>
      <c r="E38" s="19" t="s">
        <v>134</v>
      </c>
      <c r="F38" s="10">
        <v>1</v>
      </c>
      <c r="G38" s="19" t="s">
        <v>28</v>
      </c>
      <c r="H38" s="20" t="s">
        <v>135</v>
      </c>
      <c r="I38" s="19" t="s">
        <v>136</v>
      </c>
      <c r="J38" s="22" t="s">
        <v>137</v>
      </c>
      <c r="K38" s="23" t="s">
        <v>138</v>
      </c>
      <c r="L38" s="24">
        <v>67.5</v>
      </c>
      <c r="M38" s="24"/>
      <c r="N38" s="24">
        <v>67.5</v>
      </c>
      <c r="O38" s="24">
        <f t="shared" si="1"/>
        <v>33.75</v>
      </c>
      <c r="P38" s="25">
        <v>80.5</v>
      </c>
      <c r="Q38" s="25">
        <f t="shared" si="2"/>
        <v>40.25</v>
      </c>
      <c r="R38" s="24">
        <f t="shared" si="0"/>
        <v>74</v>
      </c>
      <c r="S38" s="22">
        <v>1</v>
      </c>
      <c r="T38" s="23" t="s">
        <v>39</v>
      </c>
      <c r="U38" s="23" t="s">
        <v>40</v>
      </c>
      <c r="V38" s="23"/>
    </row>
    <row r="39" s="1" customFormat="1" customHeight="1" spans="1:22">
      <c r="A39" s="10">
        <v>619017</v>
      </c>
      <c r="B39" s="10" t="s">
        <v>44</v>
      </c>
      <c r="C39" s="10" t="s">
        <v>70</v>
      </c>
      <c r="D39" s="10" t="s">
        <v>46</v>
      </c>
      <c r="E39" s="10" t="s">
        <v>139</v>
      </c>
      <c r="F39" s="10">
        <v>2</v>
      </c>
      <c r="G39" s="10" t="s">
        <v>28</v>
      </c>
      <c r="H39" s="15" t="s">
        <v>140</v>
      </c>
      <c r="I39" s="10" t="s">
        <v>141</v>
      </c>
      <c r="J39" s="22" t="s">
        <v>142</v>
      </c>
      <c r="K39" s="23" t="s">
        <v>143</v>
      </c>
      <c r="L39" s="24">
        <v>69</v>
      </c>
      <c r="M39" s="24"/>
      <c r="N39" s="24">
        <v>69</v>
      </c>
      <c r="O39" s="24">
        <f t="shared" si="1"/>
        <v>34.5</v>
      </c>
      <c r="P39" s="25">
        <v>84.6</v>
      </c>
      <c r="Q39" s="25">
        <f t="shared" si="2"/>
        <v>42.3</v>
      </c>
      <c r="R39" s="24">
        <f t="shared" si="0"/>
        <v>76.8</v>
      </c>
      <c r="S39" s="22">
        <v>1</v>
      </c>
      <c r="T39" s="23" t="s">
        <v>39</v>
      </c>
      <c r="U39" s="23" t="s">
        <v>40</v>
      </c>
      <c r="V39" s="23"/>
    </row>
    <row r="40" s="1" customFormat="1" ht="36" customHeight="1" spans="1:22">
      <c r="A40" s="10">
        <v>619017</v>
      </c>
      <c r="B40" s="10"/>
      <c r="C40" s="10"/>
      <c r="D40" s="10"/>
      <c r="E40" s="10"/>
      <c r="F40" s="10"/>
      <c r="G40" s="10"/>
      <c r="H40" s="15"/>
      <c r="I40" s="10"/>
      <c r="J40" s="22" t="s">
        <v>144</v>
      </c>
      <c r="K40" s="23" t="s">
        <v>145</v>
      </c>
      <c r="L40" s="24">
        <v>72</v>
      </c>
      <c r="M40" s="24"/>
      <c r="N40" s="24">
        <v>72</v>
      </c>
      <c r="O40" s="24">
        <f t="shared" si="1"/>
        <v>36</v>
      </c>
      <c r="P40" s="25">
        <v>81.2</v>
      </c>
      <c r="Q40" s="25">
        <f t="shared" si="2"/>
        <v>40.6</v>
      </c>
      <c r="R40" s="24">
        <f t="shared" si="0"/>
        <v>76.6</v>
      </c>
      <c r="S40" s="22">
        <v>2</v>
      </c>
      <c r="T40" s="23" t="s">
        <v>39</v>
      </c>
      <c r="U40" s="23" t="s">
        <v>40</v>
      </c>
      <c r="V40" s="23"/>
    </row>
    <row r="41" ht="72" customHeight="1" spans="1:22">
      <c r="A41" s="10">
        <v>619018</v>
      </c>
      <c r="B41" s="19" t="s">
        <v>44</v>
      </c>
      <c r="C41" s="19" t="s">
        <v>70</v>
      </c>
      <c r="D41" s="19" t="s">
        <v>46</v>
      </c>
      <c r="E41" s="19" t="s">
        <v>146</v>
      </c>
      <c r="F41" s="10">
        <v>1</v>
      </c>
      <c r="G41" s="19" t="s">
        <v>28</v>
      </c>
      <c r="H41" s="20" t="s">
        <v>147</v>
      </c>
      <c r="I41" s="19" t="s">
        <v>148</v>
      </c>
      <c r="J41" s="22" t="s">
        <v>149</v>
      </c>
      <c r="K41" s="23" t="s">
        <v>150</v>
      </c>
      <c r="L41" s="24">
        <v>67.5</v>
      </c>
      <c r="M41" s="24"/>
      <c r="N41" s="24">
        <v>67.5</v>
      </c>
      <c r="O41" s="24">
        <f t="shared" si="1"/>
        <v>33.75</v>
      </c>
      <c r="P41" s="25">
        <v>84.8</v>
      </c>
      <c r="Q41" s="25">
        <f t="shared" si="2"/>
        <v>42.4</v>
      </c>
      <c r="R41" s="24">
        <f t="shared" si="0"/>
        <v>76.15</v>
      </c>
      <c r="S41" s="22">
        <v>1</v>
      </c>
      <c r="T41" s="23" t="s">
        <v>39</v>
      </c>
      <c r="U41" s="23" t="s">
        <v>40</v>
      </c>
      <c r="V41" s="23"/>
    </row>
  </sheetData>
  <mergeCells count="112">
    <mergeCell ref="A1:M1"/>
    <mergeCell ref="A2:V2"/>
    <mergeCell ref="A3:A4"/>
    <mergeCell ref="B3:B4"/>
    <mergeCell ref="B5:B8"/>
    <mergeCell ref="B9:B11"/>
    <mergeCell ref="B12:B13"/>
    <mergeCell ref="B14:B15"/>
    <mergeCell ref="B16:B19"/>
    <mergeCell ref="B20:B25"/>
    <mergeCell ref="B26:B28"/>
    <mergeCell ref="B30:B31"/>
    <mergeCell ref="B33:B35"/>
    <mergeCell ref="B36:B37"/>
    <mergeCell ref="B39:B40"/>
    <mergeCell ref="C3:C4"/>
    <mergeCell ref="C5:C6"/>
    <mergeCell ref="C9:C11"/>
    <mergeCell ref="C12:C13"/>
    <mergeCell ref="C14:C15"/>
    <mergeCell ref="C16:C19"/>
    <mergeCell ref="C20:C25"/>
    <mergeCell ref="C26:C28"/>
    <mergeCell ref="C30:C31"/>
    <mergeCell ref="C33:C35"/>
    <mergeCell ref="C36:C37"/>
    <mergeCell ref="C39:C40"/>
    <mergeCell ref="D3:D4"/>
    <mergeCell ref="D5:D6"/>
    <mergeCell ref="D9:D11"/>
    <mergeCell ref="D12:D13"/>
    <mergeCell ref="D14:D15"/>
    <mergeCell ref="D16:D19"/>
    <mergeCell ref="D20:D25"/>
    <mergeCell ref="D26:D28"/>
    <mergeCell ref="D30:D31"/>
    <mergeCell ref="D33:D35"/>
    <mergeCell ref="D36:D37"/>
    <mergeCell ref="D39:D40"/>
    <mergeCell ref="E3:E4"/>
    <mergeCell ref="E5:E6"/>
    <mergeCell ref="E9:E11"/>
    <mergeCell ref="E12:E13"/>
    <mergeCell ref="E14:E15"/>
    <mergeCell ref="E16:E19"/>
    <mergeCell ref="E20:E25"/>
    <mergeCell ref="E26:E28"/>
    <mergeCell ref="E30:E31"/>
    <mergeCell ref="E33:E35"/>
    <mergeCell ref="E36:E37"/>
    <mergeCell ref="E39:E40"/>
    <mergeCell ref="F3:F4"/>
    <mergeCell ref="F5:F6"/>
    <mergeCell ref="F9:F11"/>
    <mergeCell ref="F12:F13"/>
    <mergeCell ref="F14:F15"/>
    <mergeCell ref="F16:F19"/>
    <mergeCell ref="F20:F25"/>
    <mergeCell ref="F26:F28"/>
    <mergeCell ref="F30:F31"/>
    <mergeCell ref="F33:F35"/>
    <mergeCell ref="F36:F37"/>
    <mergeCell ref="F39:F40"/>
    <mergeCell ref="G3:G4"/>
    <mergeCell ref="G5:G6"/>
    <mergeCell ref="G9:G11"/>
    <mergeCell ref="G12:G13"/>
    <mergeCell ref="G14:G15"/>
    <mergeCell ref="G16:G19"/>
    <mergeCell ref="G20:G25"/>
    <mergeCell ref="G26:G28"/>
    <mergeCell ref="G30:G31"/>
    <mergeCell ref="G33:G35"/>
    <mergeCell ref="G36:G37"/>
    <mergeCell ref="G39:G40"/>
    <mergeCell ref="H3:H4"/>
    <mergeCell ref="H5:H6"/>
    <mergeCell ref="H9:H11"/>
    <mergeCell ref="H12:H13"/>
    <mergeCell ref="H14:H15"/>
    <mergeCell ref="H16:H19"/>
    <mergeCell ref="H20:H25"/>
    <mergeCell ref="H26:H28"/>
    <mergeCell ref="H30:H31"/>
    <mergeCell ref="H33:H35"/>
    <mergeCell ref="H36:H37"/>
    <mergeCell ref="H39:H40"/>
    <mergeCell ref="I3:I4"/>
    <mergeCell ref="I5:I6"/>
    <mergeCell ref="I9:I11"/>
    <mergeCell ref="I12:I13"/>
    <mergeCell ref="I14:I15"/>
    <mergeCell ref="I16:I19"/>
    <mergeCell ref="I20:I25"/>
    <mergeCell ref="I26:I28"/>
    <mergeCell ref="I30:I31"/>
    <mergeCell ref="I33:I35"/>
    <mergeCell ref="I36:I37"/>
    <mergeCell ref="I39:I40"/>
    <mergeCell ref="J3:J4"/>
    <mergeCell ref="K3:K4"/>
    <mergeCell ref="L3:L4"/>
    <mergeCell ref="M3:M4"/>
    <mergeCell ref="N3:N4"/>
    <mergeCell ref="O3:O4"/>
    <mergeCell ref="P3:P4"/>
    <mergeCell ref="Q3:Q4"/>
    <mergeCell ref="R3:R4"/>
    <mergeCell ref="S3:S4"/>
    <mergeCell ref="T3:T4"/>
    <mergeCell ref="U3:U4"/>
    <mergeCell ref="V3:V4"/>
  </mergeCells>
  <pageMargins left="0.156944444444444" right="0.236111111111111"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九霄</cp:lastModifiedBy>
  <dcterms:created xsi:type="dcterms:W3CDTF">2006-09-16T00:00:00Z</dcterms:created>
  <dcterms:modified xsi:type="dcterms:W3CDTF">2024-06-11T02:33:47Z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D11F6F46A2CD4965BCF29C26F63B284F_13</vt:lpwstr>
  </property>
  <property fmtid="{D5CDD505-2E9C-101B-9397-08002B2CF9AE}" pid="3" name="KSOProductBuildVer">
    <vt:lpwstr>2052-12.1.0.16929</vt:lpwstr>
  </property>
</Properties>
</file>