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Sheet1!$A$1:$U$142</definedName>
    <definedName name="_xlnm.Print_Titles" localSheetId="0">Sheet1!$3:$4</definedName>
    <definedName name="_xlnm._FilterDatabase" localSheetId="0">Sheet1!$A$1:$U$142</definedName>
  </definedNames>
  <calcPr calcId="144525"/>
</workbook>
</file>

<file path=xl/sharedStrings.xml><?xml version="1.0" encoding="utf-8"?>
<sst xmlns="http://schemas.openxmlformats.org/spreadsheetml/2006/main" count="499" uniqueCount="364">
  <si>
    <t>附件</t>
  </si>
  <si>
    <t>2024年上半年遂宁高新区部分事业单位公开考试招聘工作人员考试总成绩和进入体检人员名单</t>
  </si>
  <si>
    <t>岗位 代码</t>
  </si>
  <si>
    <t>主管部门</t>
  </si>
  <si>
    <t>招聘单位</t>
  </si>
  <si>
    <t>招聘岗位类型</t>
  </si>
  <si>
    <t>岗位简介</t>
  </si>
  <si>
    <t>招聘名额</t>
  </si>
  <si>
    <t>学历、学位</t>
  </si>
  <si>
    <t>招聘专业</t>
  </si>
  <si>
    <t>其他要求</t>
  </si>
  <si>
    <t>准考证号</t>
  </si>
  <si>
    <t>姓名</t>
  </si>
  <si>
    <t>笔试成绩</t>
  </si>
  <si>
    <t>政策性加分</t>
  </si>
  <si>
    <t>笔试总成绩</t>
  </si>
  <si>
    <t>笔试折合成绩</t>
  </si>
  <si>
    <t>面试成绩</t>
  </si>
  <si>
    <t>面试折合成绩</t>
  </si>
  <si>
    <t>考试总 成绩</t>
  </si>
  <si>
    <t>名次</t>
  </si>
  <si>
    <t>是否进入体检</t>
  </si>
  <si>
    <t>备注</t>
  </si>
  <si>
    <t>四川遂宁高新技术产业园区管理委员会</t>
  </si>
  <si>
    <t>遂宁高新区城乡统筹与社会保障服务中心</t>
  </si>
  <si>
    <t>管理岗位</t>
  </si>
  <si>
    <t>从事中心综合管理及业务工作</t>
  </si>
  <si>
    <t>本科及以上学历，并取得学历对应学士及以上学位</t>
  </si>
  <si>
    <t>不限</t>
  </si>
  <si>
    <t>2619001030117</t>
  </si>
  <si>
    <t>李可凡</t>
  </si>
  <si>
    <t>是</t>
  </si>
  <si>
    <t>2619001020709</t>
  </si>
  <si>
    <t>艾凡超</t>
  </si>
  <si>
    <t>2619001021605</t>
  </si>
  <si>
    <t>唐诚</t>
  </si>
  <si>
    <t>遂宁高新区经济合作中心</t>
  </si>
  <si>
    <t>2619002030217</t>
  </si>
  <si>
    <t>马卓力</t>
  </si>
  <si>
    <t>2619002021907</t>
  </si>
  <si>
    <t>何意淼</t>
  </si>
  <si>
    <t>2619002025911</t>
  </si>
  <si>
    <t>郑文红</t>
  </si>
  <si>
    <t>遂宁高新区市政公用事务中心</t>
  </si>
  <si>
    <t>2619003024001</t>
  </si>
  <si>
    <t>文春琼</t>
  </si>
  <si>
    <t>2619003010410</t>
  </si>
  <si>
    <t>蒋倩</t>
  </si>
  <si>
    <t>2619003022813</t>
  </si>
  <si>
    <t>蒋珊</t>
  </si>
  <si>
    <t>70.50</t>
  </si>
  <si>
    <t>缺考</t>
  </si>
  <si>
    <t>遂宁高新区社会事业与群众工作局</t>
  </si>
  <si>
    <t>物流港实验小学校</t>
  </si>
  <si>
    <t>专业技术</t>
  </si>
  <si>
    <t>从事小学书法教育教学工作</t>
  </si>
  <si>
    <r>
      <rPr>
        <b/>
        <sz val="9"/>
        <color rgb="FF000000"/>
        <rFont val="仿宋_GB2312"/>
        <charset val="134"/>
      </rPr>
      <t>本科：</t>
    </r>
    <r>
      <rPr>
        <sz val="9"/>
        <color rgb="FF000000"/>
        <rFont val="仿宋_GB2312"/>
        <charset val="134"/>
      </rPr>
      <t xml:space="preserve">书法学专业
</t>
    </r>
    <r>
      <rPr>
        <b/>
        <sz val="9"/>
        <color rgb="FF000000"/>
        <rFont val="仿宋_GB2312"/>
        <charset val="134"/>
      </rPr>
      <t>研究生</t>
    </r>
    <r>
      <rPr>
        <sz val="9"/>
        <color rgb="FF000000"/>
        <rFont val="仿宋_GB2312"/>
        <charset val="134"/>
      </rPr>
      <t>:美术与书法专业</t>
    </r>
  </si>
  <si>
    <t>取得小学或初级中学、高级中学教师资格证；普通话二级甲等及以上。</t>
  </si>
  <si>
    <t>1619004021918</t>
  </si>
  <si>
    <t>冷佳芮</t>
  </si>
  <si>
    <t>1619004020226</t>
  </si>
  <si>
    <t>王慧敏</t>
  </si>
  <si>
    <t>鹭栖湖学校</t>
  </si>
  <si>
    <t>从事小学语文教育教学工作</t>
  </si>
  <si>
    <r>
      <rPr>
        <b/>
        <sz val="9"/>
        <color rgb="FF000000"/>
        <rFont val="仿宋_GB2312"/>
        <charset val="134"/>
      </rPr>
      <t>本科：</t>
    </r>
    <r>
      <rPr>
        <sz val="9"/>
        <color rgb="FF000000"/>
        <rFont val="仿宋_GB2312"/>
        <charset val="134"/>
      </rPr>
      <t xml:space="preserve">小学教育专业、汉语言专业、汉语言文学专业
</t>
    </r>
    <r>
      <rPr>
        <b/>
        <sz val="9"/>
        <color rgb="FF000000"/>
        <rFont val="仿宋_GB2312"/>
        <charset val="134"/>
      </rPr>
      <t>研究生</t>
    </r>
    <r>
      <rPr>
        <sz val="9"/>
        <color rgb="FF000000"/>
        <rFont val="仿宋_GB2312"/>
        <charset val="134"/>
      </rPr>
      <t>:语言学及应用语言学专业、汉语言文字学专业、学科教学（语文）专业</t>
    </r>
  </si>
  <si>
    <t>取得小学或初级中学、高级中学教师资格证（语文）；普通话二级甲等及以上。</t>
  </si>
  <si>
    <t>1619005052718</t>
  </si>
  <si>
    <t>何月</t>
  </si>
  <si>
    <t>1619005035122</t>
  </si>
  <si>
    <t>扬玉娇</t>
  </si>
  <si>
    <t>1619005044001</t>
  </si>
  <si>
    <t>田源源</t>
  </si>
  <si>
    <t>1619005032301</t>
  </si>
  <si>
    <t>于娟</t>
  </si>
  <si>
    <t>1619005054315</t>
  </si>
  <si>
    <t>敖立新</t>
  </si>
  <si>
    <t>1619005031810</t>
  </si>
  <si>
    <t>李星宇</t>
  </si>
  <si>
    <t>1619005043120</t>
  </si>
  <si>
    <t>周明亚</t>
  </si>
  <si>
    <t>1619005034508</t>
  </si>
  <si>
    <t>杨欢</t>
  </si>
  <si>
    <t>1619005025714</t>
  </si>
  <si>
    <t>潘芮</t>
  </si>
  <si>
    <t>67.00</t>
  </si>
  <si>
    <t>1619005034307</t>
  </si>
  <si>
    <t>罗小玲</t>
  </si>
  <si>
    <t>1619005044103</t>
  </si>
  <si>
    <t>谯琪琪</t>
  </si>
  <si>
    <t>1619005053320</t>
  </si>
  <si>
    <t>杨兰</t>
  </si>
  <si>
    <t>1619005040710</t>
  </si>
  <si>
    <t>詹玉莲</t>
  </si>
  <si>
    <t>1619005031620</t>
  </si>
  <si>
    <t>周星作</t>
  </si>
  <si>
    <t>1619005040817</t>
  </si>
  <si>
    <t>姚小俐</t>
  </si>
  <si>
    <t>1619005053416</t>
  </si>
  <si>
    <t>向家芳</t>
  </si>
  <si>
    <t>从事小学英语教育教学工作</t>
  </si>
  <si>
    <r>
      <rPr>
        <b/>
        <sz val="9"/>
        <color rgb="FF000000"/>
        <rFont val="仿宋_GB2312"/>
        <charset val="134"/>
      </rPr>
      <t>本科：</t>
    </r>
    <r>
      <rPr>
        <sz val="9"/>
        <color rgb="FF000000"/>
        <rFont val="仿宋_GB2312"/>
        <charset val="134"/>
      </rPr>
      <t xml:space="preserve">英语专业、商务英语专业                                                                                                                                                                     </t>
    </r>
    <r>
      <rPr>
        <b/>
        <sz val="9"/>
        <color rgb="FF000000"/>
        <rFont val="仿宋_GB2312"/>
        <charset val="134"/>
      </rPr>
      <t>研究生</t>
    </r>
    <r>
      <rPr>
        <sz val="9"/>
        <color rgb="FF000000"/>
        <rFont val="仿宋_GB2312"/>
        <charset val="134"/>
      </rPr>
      <t>：英语语言文学专业、学科教学（英语）专业</t>
    </r>
  </si>
  <si>
    <t>取得小学或初级中学、高级中学教师资格证（英语）；普通话二级甲等及以上。</t>
  </si>
  <si>
    <t>1619007040606</t>
  </si>
  <si>
    <t>徐慧</t>
  </si>
  <si>
    <t>1619007012213</t>
  </si>
  <si>
    <t>蒲为</t>
  </si>
  <si>
    <t>1619007024408</t>
  </si>
  <si>
    <t>唐敏</t>
  </si>
  <si>
    <t>1619007040712</t>
  </si>
  <si>
    <t>梁明君</t>
  </si>
  <si>
    <t>1619007051407</t>
  </si>
  <si>
    <t>杨柳</t>
  </si>
  <si>
    <t>1619007032003</t>
  </si>
  <si>
    <t>熊可微</t>
  </si>
  <si>
    <t>桃花山小学校</t>
  </si>
  <si>
    <t>从事小学语文（低段）教育教学工作</t>
  </si>
  <si>
    <t>1619008010514</t>
  </si>
  <si>
    <t>蒋玲</t>
  </si>
  <si>
    <t>1619008030425</t>
  </si>
  <si>
    <t>牟林巧</t>
  </si>
  <si>
    <t>1619008010211</t>
  </si>
  <si>
    <t>帖琬苓</t>
  </si>
  <si>
    <t>1619008015515</t>
  </si>
  <si>
    <t>李周菡</t>
  </si>
  <si>
    <t>1619008053814</t>
  </si>
  <si>
    <t>刘利</t>
  </si>
  <si>
    <t>考试总成绩相同的，以笔试总成绩高低确定名次</t>
  </si>
  <si>
    <t>1619008043920</t>
  </si>
  <si>
    <t>荣洋</t>
  </si>
  <si>
    <t>1619008025123</t>
  </si>
  <si>
    <t>卢翠翠</t>
  </si>
  <si>
    <t>62.50</t>
  </si>
  <si>
    <t>1619008014429</t>
  </si>
  <si>
    <t>刘涛</t>
  </si>
  <si>
    <t>1619008025305</t>
  </si>
  <si>
    <t>李琳玉</t>
  </si>
  <si>
    <t>1619008012028</t>
  </si>
  <si>
    <t>杨洁</t>
  </si>
  <si>
    <t>1619008026023</t>
  </si>
  <si>
    <t>陈鸣</t>
  </si>
  <si>
    <t>1619008031528</t>
  </si>
  <si>
    <t>杨琬玲</t>
  </si>
  <si>
    <t>63.00</t>
  </si>
  <si>
    <t>1619008025721</t>
  </si>
  <si>
    <t>冯银欢</t>
  </si>
  <si>
    <t>61.00</t>
  </si>
  <si>
    <t>1619008021818</t>
  </si>
  <si>
    <t>王佳</t>
  </si>
  <si>
    <t>1619008023623</t>
  </si>
  <si>
    <t>蔡婧</t>
  </si>
  <si>
    <t>1619008011226</t>
  </si>
  <si>
    <t>舒怡</t>
  </si>
  <si>
    <t>61.50</t>
  </si>
  <si>
    <t>从事小学语文（中、高段）教育教学工作</t>
  </si>
  <si>
    <t>1619009023602</t>
  </si>
  <si>
    <t>聂伊伶</t>
  </si>
  <si>
    <t>1619009020412</t>
  </si>
  <si>
    <t>廖美娟</t>
  </si>
  <si>
    <t>1619009051919</t>
  </si>
  <si>
    <t>袁紫尧</t>
  </si>
  <si>
    <t>1619009024019</t>
  </si>
  <si>
    <t>蒋鸿</t>
  </si>
  <si>
    <t>1619009043521</t>
  </si>
  <si>
    <t>罗凤</t>
  </si>
  <si>
    <t>1619009051726</t>
  </si>
  <si>
    <t>伍秋红</t>
  </si>
  <si>
    <t>1619009022724</t>
  </si>
  <si>
    <t>李思妍</t>
  </si>
  <si>
    <t>1619009041615</t>
  </si>
  <si>
    <t>唐文</t>
  </si>
  <si>
    <t>1619009040217</t>
  </si>
  <si>
    <t>邱镇</t>
  </si>
  <si>
    <t>1619009014019</t>
  </si>
  <si>
    <t>邱露影</t>
  </si>
  <si>
    <t>1619009051324</t>
  </si>
  <si>
    <t>黄庆杰</t>
  </si>
  <si>
    <t>1619009032613</t>
  </si>
  <si>
    <t>税瑶</t>
  </si>
  <si>
    <t>62.00</t>
  </si>
  <si>
    <t>1619009041022</t>
  </si>
  <si>
    <t>肖代分</t>
  </si>
  <si>
    <t>1619009013911</t>
  </si>
  <si>
    <t>毛秀华</t>
  </si>
  <si>
    <t>1619009021323</t>
  </si>
  <si>
    <t>周玲玲</t>
  </si>
  <si>
    <t>1619009015109</t>
  </si>
  <si>
    <t>蔡雨彤</t>
  </si>
  <si>
    <t>1619009013130</t>
  </si>
  <si>
    <t>吴沁洁</t>
  </si>
  <si>
    <t>1619009021410</t>
  </si>
  <si>
    <t>易庶兰</t>
  </si>
  <si>
    <t>1619009035206</t>
  </si>
  <si>
    <t>李露</t>
  </si>
  <si>
    <t>从事小学数学教育教学工作</t>
  </si>
  <si>
    <r>
      <rPr>
        <b/>
        <sz val="9"/>
        <color rgb="FF000000"/>
        <rFont val="仿宋_GB2312"/>
        <charset val="134"/>
      </rPr>
      <t>本科：</t>
    </r>
    <r>
      <rPr>
        <sz val="9"/>
        <color rgb="FF000000"/>
        <rFont val="仿宋_GB2312"/>
        <charset val="134"/>
      </rPr>
      <t xml:space="preserve">小学教育专业、数学与应用数学专业 、数理基础科学专业、信息与计算科学专业                                           </t>
    </r>
    <r>
      <rPr>
        <b/>
        <sz val="9"/>
        <color rgb="FF000000"/>
        <rFont val="仿宋_GB2312"/>
        <charset val="134"/>
      </rPr>
      <t>研究生</t>
    </r>
    <r>
      <rPr>
        <sz val="9"/>
        <color rgb="FF000000"/>
        <rFont val="仿宋_GB2312"/>
        <charset val="134"/>
      </rPr>
      <t>:基础数学专业、应用数学专业、计算数学专业、学科教学（数学）专业</t>
    </r>
  </si>
  <si>
    <t>取得小学或初级中学、高级中学教师资格证（数学）；普通话二级甲等及以上。</t>
  </si>
  <si>
    <t>1619010024510</t>
  </si>
  <si>
    <t>夏馨仪</t>
  </si>
  <si>
    <t>1619010055327</t>
  </si>
  <si>
    <t>吕维</t>
  </si>
  <si>
    <t>1619010043216</t>
  </si>
  <si>
    <t>邓小蓉</t>
  </si>
  <si>
    <t>1619010053429</t>
  </si>
  <si>
    <t>何芬</t>
  </si>
  <si>
    <t>1619010023327</t>
  </si>
  <si>
    <t>王诗琳</t>
  </si>
  <si>
    <t>1619010053027</t>
  </si>
  <si>
    <t>李林蓉</t>
  </si>
  <si>
    <t>1619010023502</t>
  </si>
  <si>
    <t>陈洋洋</t>
  </si>
  <si>
    <t>1619010035418</t>
  </si>
  <si>
    <t>王阳端</t>
  </si>
  <si>
    <t>1619010020916</t>
  </si>
  <si>
    <t>黎诗慧</t>
  </si>
  <si>
    <t>1619010042309</t>
  </si>
  <si>
    <t>朱天彩</t>
  </si>
  <si>
    <t>1619010054509</t>
  </si>
  <si>
    <t>唐名扬</t>
  </si>
  <si>
    <t>1619010032416</t>
  </si>
  <si>
    <t>刁金凤</t>
  </si>
  <si>
    <t>1619010022807</t>
  </si>
  <si>
    <t>陈丽君</t>
  </si>
  <si>
    <t>1619010040716</t>
  </si>
  <si>
    <t>杨焱麟</t>
  </si>
  <si>
    <t>1619010032828</t>
  </si>
  <si>
    <t>吴欣欣</t>
  </si>
  <si>
    <t>1619010032517</t>
  </si>
  <si>
    <t>黄琳</t>
  </si>
  <si>
    <t>1619010052027</t>
  </si>
  <si>
    <t>任露露</t>
  </si>
  <si>
    <t>1619010023008</t>
  </si>
  <si>
    <t>谢虹</t>
  </si>
  <si>
    <t>65.50</t>
  </si>
  <si>
    <t>1619010051711</t>
  </si>
  <si>
    <t>何琳</t>
  </si>
  <si>
    <t>1619010040825</t>
  </si>
  <si>
    <t>曹小雨</t>
  </si>
  <si>
    <t>1619010032203</t>
  </si>
  <si>
    <t>唐蝉</t>
  </si>
  <si>
    <r>
      <rPr>
        <b/>
        <sz val="9"/>
        <color rgb="FF000000"/>
        <rFont val="仿宋_GB2312"/>
        <charset val="134"/>
      </rPr>
      <t>本科：</t>
    </r>
    <r>
      <rPr>
        <sz val="9"/>
        <color rgb="FF000000"/>
        <rFont val="仿宋_GB2312"/>
        <charset val="134"/>
      </rPr>
      <t xml:space="preserve">英语专业、商务英语专业                               </t>
    </r>
    <r>
      <rPr>
        <b/>
        <sz val="9"/>
        <color rgb="FF000000"/>
        <rFont val="仿宋_GB2312"/>
        <charset val="134"/>
      </rPr>
      <t>研究生</t>
    </r>
    <r>
      <rPr>
        <sz val="9"/>
        <color rgb="FF000000"/>
        <rFont val="仿宋_GB2312"/>
        <charset val="134"/>
      </rPr>
      <t>：英语语言文学专业、学科教学（英语）专业</t>
    </r>
  </si>
  <si>
    <t>1619011052612</t>
  </si>
  <si>
    <t>李兴林</t>
  </si>
  <si>
    <t>1619011053423</t>
  </si>
  <si>
    <t>王欣</t>
  </si>
  <si>
    <t>1619011031905</t>
  </si>
  <si>
    <t>蒋雪</t>
  </si>
  <si>
    <t>1619011032523</t>
  </si>
  <si>
    <t>高一丹</t>
  </si>
  <si>
    <t>从事小学舞蹈教育教学工作</t>
  </si>
  <si>
    <r>
      <rPr>
        <b/>
        <sz val="9"/>
        <color rgb="FF000000"/>
        <rFont val="仿宋_GB2312"/>
        <charset val="134"/>
      </rPr>
      <t>本科：</t>
    </r>
    <r>
      <rPr>
        <sz val="9"/>
        <color rgb="FF000000"/>
        <rFont val="仿宋_GB2312"/>
        <charset val="134"/>
      </rPr>
      <t xml:space="preserve">舞蹈表演专业、舞蹈学专业 、舞蹈编导专业、舞蹈教育专业
</t>
    </r>
    <r>
      <rPr>
        <b/>
        <sz val="9"/>
        <color rgb="FF000000"/>
        <rFont val="仿宋_GB2312"/>
        <charset val="134"/>
      </rPr>
      <t>研究生</t>
    </r>
    <r>
      <rPr>
        <sz val="9"/>
        <color rgb="FF000000"/>
        <rFont val="仿宋_GB2312"/>
        <charset val="134"/>
      </rPr>
      <t>：舞蹈专业</t>
    </r>
  </si>
  <si>
    <t>取得小学或初级中学、高级中学教师资格证（音乐或舞蹈）；普通话二级甲等及以上。</t>
  </si>
  <si>
    <t>1619012014225</t>
  </si>
  <si>
    <t>魏宁</t>
  </si>
  <si>
    <t>1619012032507</t>
  </si>
  <si>
    <t>邓洋</t>
  </si>
  <si>
    <t>1619012020921</t>
  </si>
  <si>
    <t>冯诗琪</t>
  </si>
  <si>
    <t>1619012011501</t>
  </si>
  <si>
    <t>杨静</t>
  </si>
  <si>
    <t>1619012023329</t>
  </si>
  <si>
    <t>欧文雪</t>
  </si>
  <si>
    <t>1619012015528</t>
  </si>
  <si>
    <t>庞惠鸿</t>
  </si>
  <si>
    <t>从事小学音乐教育教学工作</t>
  </si>
  <si>
    <r>
      <rPr>
        <b/>
        <sz val="9"/>
        <color rgb="FF000000"/>
        <rFont val="仿宋_GB2312"/>
        <charset val="134"/>
      </rPr>
      <t>本科：</t>
    </r>
    <r>
      <rPr>
        <sz val="9"/>
        <color rgb="FF000000"/>
        <rFont val="仿宋_GB2312"/>
        <charset val="134"/>
      </rPr>
      <t xml:space="preserve">音乐学专业、音乐表演专业、音乐教育专业
</t>
    </r>
    <r>
      <rPr>
        <b/>
        <sz val="9"/>
        <color rgb="FF000000"/>
        <rFont val="仿宋_GB2312"/>
        <charset val="134"/>
      </rPr>
      <t>研究生：</t>
    </r>
    <r>
      <rPr>
        <sz val="9"/>
        <color rgb="FF000000"/>
        <rFont val="仿宋_GB2312"/>
        <charset val="134"/>
      </rPr>
      <t>音乐专业</t>
    </r>
  </si>
  <si>
    <t>取得小学或初级中学、高级中学教师资格证（音乐）；普通话二级甲等及以上。</t>
  </si>
  <si>
    <t>1619013033307</t>
  </si>
  <si>
    <t>詹瑶</t>
  </si>
  <si>
    <t>1619013025512</t>
  </si>
  <si>
    <t>向婕妤</t>
  </si>
  <si>
    <t>1619013010926</t>
  </si>
  <si>
    <t>何文婷</t>
  </si>
  <si>
    <t>1619013032109</t>
  </si>
  <si>
    <t>孙侨</t>
  </si>
  <si>
    <t>1619013023114</t>
  </si>
  <si>
    <t>李桂林</t>
  </si>
  <si>
    <t>65.00</t>
  </si>
  <si>
    <t>1619013015303</t>
  </si>
  <si>
    <t>马瑞雪</t>
  </si>
  <si>
    <t>从事小学体育教育教学工作</t>
  </si>
  <si>
    <r>
      <rPr>
        <b/>
        <sz val="9"/>
        <color rgb="FF000000"/>
        <rFont val="仿宋_GB2312"/>
        <charset val="134"/>
      </rPr>
      <t>本科：</t>
    </r>
    <r>
      <rPr>
        <sz val="9"/>
        <color rgb="FF000000"/>
        <rFont val="仿宋_GB2312"/>
        <charset val="134"/>
      </rPr>
      <t xml:space="preserve">体育教育专业、运动训练专业、武术与民族传统体育专业、运动人体科学专业                                       </t>
    </r>
    <r>
      <rPr>
        <b/>
        <sz val="9"/>
        <color rgb="FF000000"/>
        <rFont val="仿宋_GB2312"/>
        <charset val="134"/>
      </rPr>
      <t>研究生</t>
    </r>
    <r>
      <rPr>
        <sz val="9"/>
        <color rgb="FF000000"/>
        <rFont val="仿宋_GB2312"/>
        <charset val="134"/>
      </rPr>
      <t>：体育学类、学科教学（体育）专业</t>
    </r>
  </si>
  <si>
    <t>取得小学或初级中学、高级中学教师资格证（体育）；普通话二级甲等及以上。</t>
  </si>
  <si>
    <t>1619014042911</t>
  </si>
  <si>
    <t>苏宇藉</t>
  </si>
  <si>
    <t>1619014043207</t>
  </si>
  <si>
    <t>赵乾坤</t>
  </si>
  <si>
    <t>1619014024501</t>
  </si>
  <si>
    <t>林玲</t>
  </si>
  <si>
    <t>1619014031522</t>
  </si>
  <si>
    <t>肖伟</t>
  </si>
  <si>
    <t>1619014050114</t>
  </si>
  <si>
    <t>徐志佳</t>
  </si>
  <si>
    <t>1619014053224</t>
  </si>
  <si>
    <t>刘孝松</t>
  </si>
  <si>
    <t>1619014053918</t>
  </si>
  <si>
    <t>邓旋律</t>
  </si>
  <si>
    <t>1619014042104</t>
  </si>
  <si>
    <t>弓金娥</t>
  </si>
  <si>
    <t>1619014025428</t>
  </si>
  <si>
    <t>彭庆</t>
  </si>
  <si>
    <t>1619014032321</t>
  </si>
  <si>
    <t>徐辉耀</t>
  </si>
  <si>
    <t>从事小学美术教育教学工作</t>
  </si>
  <si>
    <r>
      <rPr>
        <b/>
        <sz val="9"/>
        <color rgb="FF000000"/>
        <rFont val="仿宋_GB2312"/>
        <charset val="134"/>
      </rPr>
      <t>本科</t>
    </r>
    <r>
      <rPr>
        <sz val="9"/>
        <color rgb="FF000000"/>
        <rFont val="仿宋_GB2312"/>
        <charset val="134"/>
      </rPr>
      <t xml:space="preserve">：美术学类、环境设计专业
</t>
    </r>
    <r>
      <rPr>
        <b/>
        <sz val="9"/>
        <color rgb="FF000000"/>
        <rFont val="仿宋_GB2312"/>
        <charset val="134"/>
      </rPr>
      <t>研究生</t>
    </r>
    <r>
      <rPr>
        <sz val="9"/>
        <color rgb="FF000000"/>
        <rFont val="仿宋_GB2312"/>
        <charset val="134"/>
      </rPr>
      <t>：美术与书法专业、学科教学（美术）专业</t>
    </r>
  </si>
  <si>
    <t>取得小学或初级中学、高级中学教师资格证（美术）；普通话二级甲等及以上。</t>
  </si>
  <si>
    <t>1619015042914</t>
  </si>
  <si>
    <t>李籽萱</t>
  </si>
  <si>
    <t>1619015010707</t>
  </si>
  <si>
    <t>夏威夷</t>
  </si>
  <si>
    <t>1619015020213</t>
  </si>
  <si>
    <t>蒋瑶</t>
  </si>
  <si>
    <t>1619015035505</t>
  </si>
  <si>
    <t>田子亚</t>
  </si>
  <si>
    <t>1619015030421</t>
  </si>
  <si>
    <t>杨晶晶</t>
  </si>
  <si>
    <t>1619015041008</t>
  </si>
  <si>
    <t>付倩</t>
  </si>
  <si>
    <t>1619015013102</t>
  </si>
  <si>
    <t>杨瑶</t>
  </si>
  <si>
    <t>1619015011705</t>
  </si>
  <si>
    <t>李宵西</t>
  </si>
  <si>
    <t>弃考</t>
  </si>
  <si>
    <t>从事小学信息技术教育教学工作</t>
  </si>
  <si>
    <r>
      <rPr>
        <b/>
        <sz val="9"/>
        <color rgb="FF000000"/>
        <rFont val="仿宋_GB2312"/>
        <charset val="134"/>
      </rPr>
      <t>本科</t>
    </r>
    <r>
      <rPr>
        <sz val="9"/>
        <color rgb="FF000000"/>
        <rFont val="仿宋_GB2312"/>
        <charset val="134"/>
      </rPr>
      <t xml:space="preserve">：计算机类
</t>
    </r>
    <r>
      <rPr>
        <b/>
        <sz val="9"/>
        <color rgb="FF000000"/>
        <rFont val="仿宋_GB2312"/>
        <charset val="134"/>
      </rPr>
      <t>研究生</t>
    </r>
    <r>
      <rPr>
        <sz val="9"/>
        <color rgb="FF000000"/>
        <rFont val="仿宋_GB2312"/>
        <charset val="134"/>
      </rPr>
      <t>：计算机科学与技术专业</t>
    </r>
  </si>
  <si>
    <t>取得小学或初级中学、高级中学教师资格证（信息技术）；普通话二级甲等及以上。</t>
  </si>
  <si>
    <t>1619016042908</t>
  </si>
  <si>
    <t>梁婧睿</t>
  </si>
  <si>
    <t>1619016042021</t>
  </si>
  <si>
    <t>吴琪瑶</t>
  </si>
  <si>
    <t>1619016013718</t>
  </si>
  <si>
    <t>徐巧</t>
  </si>
  <si>
    <t>从事小学科学教育教学工作</t>
  </si>
  <si>
    <r>
      <rPr>
        <b/>
        <sz val="9"/>
        <color rgb="FF000000"/>
        <rFont val="仿宋_GB2312"/>
        <charset val="134"/>
      </rPr>
      <t>本科</t>
    </r>
    <r>
      <rPr>
        <sz val="9"/>
        <color rgb="FF000000"/>
        <rFont val="仿宋_GB2312"/>
        <charset val="134"/>
      </rPr>
      <t xml:space="preserve">：物理学类、化学类
</t>
    </r>
    <r>
      <rPr>
        <b/>
        <sz val="9"/>
        <color rgb="FF000000"/>
        <rFont val="仿宋_GB2312"/>
        <charset val="134"/>
      </rPr>
      <t>研究生</t>
    </r>
    <r>
      <rPr>
        <sz val="9"/>
        <color rgb="FF000000"/>
        <rFont val="仿宋_GB2312"/>
        <charset val="134"/>
      </rPr>
      <t>：物理学类、化学类</t>
    </r>
  </si>
  <si>
    <t>取得对应专业的教师资格证；普通话二级甲等及以上。</t>
  </si>
  <si>
    <t>1619017050413</t>
  </si>
  <si>
    <t>张露萍</t>
  </si>
  <si>
    <t>1619017024618</t>
  </si>
  <si>
    <t>冉亚利</t>
  </si>
  <si>
    <t>1619017033729</t>
  </si>
  <si>
    <t>禹媛媛</t>
  </si>
  <si>
    <t>1619017012728</t>
  </si>
  <si>
    <t>费椿宇</t>
  </si>
  <si>
    <t>1619017012101</t>
  </si>
  <si>
    <t>张文雯</t>
  </si>
  <si>
    <t>1619017031714</t>
  </si>
  <si>
    <t>向艳</t>
  </si>
  <si>
    <t>从事小学心理健康教育教学工作</t>
  </si>
  <si>
    <r>
      <rPr>
        <b/>
        <sz val="9"/>
        <color rgb="FF000000"/>
        <rFont val="仿宋_GB2312"/>
        <charset val="134"/>
      </rPr>
      <t>本科：</t>
    </r>
    <r>
      <rPr>
        <sz val="9"/>
        <color rgb="FF000000"/>
        <rFont val="仿宋_GB2312"/>
        <charset val="134"/>
      </rPr>
      <t xml:space="preserve">心理学专业、应用心理学专业                                                                                                                                       </t>
    </r>
    <r>
      <rPr>
        <b/>
        <sz val="9"/>
        <color rgb="FF000000"/>
        <rFont val="仿宋_GB2312"/>
        <charset val="134"/>
      </rPr>
      <t>研究生：</t>
    </r>
    <r>
      <rPr>
        <sz val="9"/>
        <color rgb="FF000000"/>
        <rFont val="仿宋_GB2312"/>
        <charset val="134"/>
      </rPr>
      <t>应用心理学专业、基础心理学专业、发展与教育心理学专业</t>
    </r>
  </si>
  <si>
    <t>取得小学或初级中学、高级中学教师资格证（心理健康教育）；普通话二级甲等及以上。</t>
  </si>
  <si>
    <t>1619018011620</t>
  </si>
  <si>
    <t>柴婷</t>
  </si>
  <si>
    <t>1619018020123</t>
  </si>
  <si>
    <t>刘缥</t>
  </si>
  <si>
    <t>1619018011327</t>
  </si>
  <si>
    <t>黎灿</t>
  </si>
  <si>
    <t>从事小学道法（思政）教育教学工作</t>
  </si>
  <si>
    <r>
      <rPr>
        <b/>
        <sz val="9"/>
        <color rgb="FF000000"/>
        <rFont val="仿宋_GB2312"/>
        <charset val="134"/>
      </rPr>
      <t>本科：</t>
    </r>
    <r>
      <rPr>
        <sz val="9"/>
        <color rgb="FF000000"/>
        <rFont val="仿宋_GB2312"/>
        <charset val="134"/>
      </rPr>
      <t xml:space="preserve">马克思主义理论类、政治学类                                             </t>
    </r>
    <r>
      <rPr>
        <b/>
        <sz val="9"/>
        <color rgb="FF000000"/>
        <rFont val="仿宋_GB2312"/>
        <charset val="134"/>
      </rPr>
      <t>研究生：</t>
    </r>
    <r>
      <rPr>
        <sz val="9"/>
        <color rgb="FF000000"/>
        <rFont val="仿宋_GB2312"/>
        <charset val="134"/>
      </rPr>
      <t>马克思主义理论类、政治学类</t>
    </r>
  </si>
  <si>
    <t>取得对应专业的小学或初级中学、高级中学教师资格证；普通话二级甲等及以上。</t>
  </si>
  <si>
    <t>1619019013026</t>
  </si>
  <si>
    <t>陈薇</t>
  </si>
  <si>
    <t>1619019050229</t>
  </si>
  <si>
    <t>李靖</t>
  </si>
  <si>
    <t>1619019052610</t>
  </si>
  <si>
    <t>游冬梅</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</si>
</sst>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7">
    <font>
      <sz val="12"/>
      <color theme="1"/>
      <name val="等线"/>
      <charset val="134"/>
      <scheme val="minor"/>
    </font>
    <font>
      <sz val="12"/>
      <color rgb="FF000000"/>
      <name val="等线"/>
      <charset val="134"/>
    </font>
    <font>
      <sz val="12"/>
      <color rgb="FF000000"/>
      <name val="宋体"/>
      <charset val="134"/>
    </font>
    <font>
      <sz val="12"/>
      <color rgb="FF000000"/>
      <name val="黑体"/>
      <charset val="134"/>
    </font>
    <font>
      <sz val="10"/>
      <color rgb="FF000000"/>
      <name val="宋体"/>
      <charset val="134"/>
    </font>
    <font>
      <sz val="18"/>
      <color rgb="FF000000"/>
      <name val="方正小标宋简体"/>
      <charset val="134"/>
    </font>
    <font>
      <b/>
      <sz val="10"/>
      <color rgb="FF000000"/>
      <name val="黑体"/>
      <charset val="134"/>
    </font>
    <font>
      <b/>
      <sz val="10"/>
      <color rgb="FF000000"/>
      <name val="宋体"/>
      <charset val="134"/>
    </font>
    <font>
      <b/>
      <sz val="10"/>
      <color rgb="FF000000"/>
      <name val="Times New Roman"/>
      <charset val="134"/>
    </font>
    <font>
      <sz val="9"/>
      <color rgb="FF000000"/>
      <name val="仿宋_GB2312"/>
      <charset val="134"/>
    </font>
    <font>
      <sz val="10"/>
      <color rgb="FF000000"/>
      <name val="仿宋_GB2312"/>
      <charset val="134"/>
    </font>
    <font>
      <b/>
      <sz val="9"/>
      <color rgb="FF000000"/>
      <name val="仿宋_GB2312"/>
      <charset val="134"/>
    </font>
    <font>
      <b/>
      <sz val="10"/>
      <color rgb="FF000000"/>
      <name val="仿宋_GB2312"/>
      <charset val="134"/>
    </font>
    <font>
      <sz val="10"/>
      <name val="Times New Roman"/>
      <charset val="134"/>
    </font>
    <font>
      <sz val="10"/>
      <name val="宋体"/>
      <charset val="134"/>
    </font>
    <font>
      <sz val="10"/>
      <name val="等线"/>
      <charset val="134"/>
    </font>
    <font>
      <sz val="12"/>
      <name val="等线"/>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0"/>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7" fillId="0" borderId="0" applyFont="0" applyFill="0" applyBorder="0" applyAlignment="0" applyProtection="0">
      <alignment vertical="center"/>
    </xf>
    <xf numFmtId="0" fontId="18" fillId="2" borderId="0" applyNumberFormat="0" applyBorder="0" applyAlignment="0" applyProtection="0">
      <alignment vertical="center"/>
    </xf>
    <xf numFmtId="0" fontId="19" fillId="3" borderId="2"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8" fillId="4" borderId="0" applyNumberFormat="0" applyBorder="0" applyAlignment="0" applyProtection="0">
      <alignment vertical="center"/>
    </xf>
    <xf numFmtId="0" fontId="20" fillId="5" borderId="0" applyNumberFormat="0" applyBorder="0" applyAlignment="0" applyProtection="0">
      <alignment vertical="center"/>
    </xf>
    <xf numFmtId="43" fontId="17" fillId="0" borderId="0" applyFont="0" applyFill="0" applyBorder="0" applyAlignment="0" applyProtection="0">
      <alignment vertical="center"/>
    </xf>
    <xf numFmtId="0" fontId="21" fillId="6" borderId="0" applyNumberFormat="0" applyBorder="0" applyAlignment="0" applyProtection="0">
      <alignment vertical="center"/>
    </xf>
    <xf numFmtId="0" fontId="22" fillId="0" borderId="0" applyNumberFormat="0" applyFill="0" applyBorder="0" applyAlignment="0" applyProtection="0">
      <alignment vertical="center"/>
    </xf>
    <xf numFmtId="9" fontId="17" fillId="0" borderId="0" applyFont="0" applyFill="0" applyBorder="0" applyAlignment="0" applyProtection="0">
      <alignment vertical="center"/>
    </xf>
    <xf numFmtId="0" fontId="23" fillId="0" borderId="0" applyNumberFormat="0" applyFill="0" applyBorder="0" applyAlignment="0" applyProtection="0">
      <alignment vertical="center"/>
    </xf>
    <xf numFmtId="0" fontId="17" fillId="7" borderId="3" applyNumberFormat="0" applyFont="0" applyAlignment="0" applyProtection="0">
      <alignment vertical="center"/>
    </xf>
    <xf numFmtId="0" fontId="21" fillId="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 applyNumberFormat="0" applyFill="0" applyAlignment="0" applyProtection="0">
      <alignment vertical="center"/>
    </xf>
    <xf numFmtId="0" fontId="29" fillId="0" borderId="4" applyNumberFormat="0" applyFill="0" applyAlignment="0" applyProtection="0">
      <alignment vertical="center"/>
    </xf>
    <xf numFmtId="0" fontId="21" fillId="9" borderId="0" applyNumberFormat="0" applyBorder="0" applyAlignment="0" applyProtection="0">
      <alignment vertical="center"/>
    </xf>
    <xf numFmtId="0" fontId="24" fillId="0" borderId="5" applyNumberFormat="0" applyFill="0" applyAlignment="0" applyProtection="0">
      <alignment vertical="center"/>
    </xf>
    <xf numFmtId="0" fontId="21" fillId="10" borderId="0" applyNumberFormat="0" applyBorder="0" applyAlignment="0" applyProtection="0">
      <alignment vertical="center"/>
    </xf>
    <xf numFmtId="0" fontId="30" fillId="11" borderId="6" applyNumberFormat="0" applyAlignment="0" applyProtection="0">
      <alignment vertical="center"/>
    </xf>
    <xf numFmtId="0" fontId="31" fillId="11" borderId="2" applyNumberFormat="0" applyAlignment="0" applyProtection="0">
      <alignment vertical="center"/>
    </xf>
    <xf numFmtId="0" fontId="32" fillId="12" borderId="7" applyNumberFormat="0" applyAlignment="0" applyProtection="0">
      <alignment vertical="center"/>
    </xf>
    <xf numFmtId="0" fontId="18" fillId="13" borderId="0" applyNumberFormat="0" applyBorder="0" applyAlignment="0" applyProtection="0">
      <alignment vertical="center"/>
    </xf>
    <xf numFmtId="0" fontId="21" fillId="14" borderId="0" applyNumberFormat="0" applyBorder="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18" fillId="17" borderId="0" applyNumberFormat="0" applyBorder="0" applyAlignment="0" applyProtection="0">
      <alignment vertical="center"/>
    </xf>
    <xf numFmtId="0" fontId="21"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18" fillId="31" borderId="0" applyNumberFormat="0" applyBorder="0" applyAlignment="0" applyProtection="0">
      <alignment vertical="center"/>
    </xf>
    <xf numFmtId="0" fontId="21" fillId="32" borderId="0" applyNumberFormat="0" applyBorder="0" applyAlignment="0" applyProtection="0">
      <alignment vertical="center"/>
    </xf>
  </cellStyleXfs>
  <cellXfs count="26">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horizontal="center" vertical="center"/>
    </xf>
    <xf numFmtId="49" fontId="3" fillId="0" borderId="0" xfId="0" applyNumberFormat="1" applyFont="1" applyAlignment="1">
      <alignment horizontal="left" vertical="center" wrapText="1"/>
    </xf>
    <xf numFmtId="49" fontId="4" fillId="0" borderId="0" xfId="0" applyNumberFormat="1" applyFont="1" applyAlignment="1">
      <alignment horizontal="left" vertical="center" wrapText="1"/>
    </xf>
    <xf numFmtId="0" fontId="5" fillId="0" borderId="0" xfId="0" applyFont="1" applyAlignment="1">
      <alignment horizontal="center" vertical="center" wrapText="1"/>
    </xf>
    <xf numFmtId="0" fontId="6"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1" fillId="0" borderId="1" xfId="0" applyFont="1" applyBorder="1" applyAlignment="1" applyProtection="1">
      <alignment horizontal="left" vertical="center" wrapText="1"/>
    </xf>
    <xf numFmtId="0" fontId="9" fillId="0" borderId="1" xfId="0" applyFont="1" applyBorder="1" applyAlignment="1" applyProtection="1">
      <alignment horizontal="left" vertical="center" wrapText="1"/>
    </xf>
    <xf numFmtId="0" fontId="12"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4" fillId="0" borderId="1" xfId="0" applyFont="1" applyBorder="1" applyAlignment="1" applyProtection="1">
      <alignment horizontal="center" vertical="center"/>
    </xf>
    <xf numFmtId="176" fontId="13" fillId="0" borderId="1" xfId="0" applyNumberFormat="1" applyFont="1" applyBorder="1" applyAlignment="1" applyProtection="1">
      <alignment horizontal="center" vertical="center"/>
    </xf>
    <xf numFmtId="176" fontId="13" fillId="0" borderId="1" xfId="0" applyNumberFormat="1"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15" fillId="0" borderId="1" xfId="0" applyFont="1" applyBorder="1" applyAlignment="1" applyProtection="1">
      <alignment horizontal="center" vertical="center"/>
    </xf>
    <xf numFmtId="0" fontId="16" fillId="0" borderId="1" xfId="0" applyFont="1" applyBorder="1" applyAlignment="1" applyProtection="1">
      <alignment horizontal="center" vertical="center"/>
    </xf>
    <xf numFmtId="0" fontId="15" fillId="0" borderId="1" xfId="0" applyFont="1" applyBorder="1" applyAlignment="1" applyProtection="1">
      <alignment horizontal="center" vertical="center" wrapText="1"/>
    </xf>
    <xf numFmtId="0" fontId="15" fillId="0" borderId="1" xfId="0" applyFont="1" applyBorder="1" applyAlignment="1" applyProtection="1">
      <alignment vertical="center" wrapText="1"/>
    </xf>
    <xf numFmtId="0" fontId="11" fillId="0" borderId="1" xfId="0" applyFont="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142"/>
  <sheetViews>
    <sheetView tabSelected="1" workbookViewId="0">
      <pane ySplit="4" topLeftCell="A25" activePane="bottomLeft" state="frozen"/>
      <selection/>
      <selection pane="bottomLeft" activeCell="V31" sqref="V31"/>
    </sheetView>
  </sheetViews>
  <sheetFormatPr defaultColWidth="9" defaultRowHeight="27" customHeight="1"/>
  <cols>
    <col min="1" max="1" width="5.33333333333333" style="2" customWidth="1"/>
    <col min="2" max="2" width="8.33333333333333" style="1" customWidth="1"/>
    <col min="3" max="3" width="9.66666666666667" style="2" customWidth="1"/>
    <col min="4" max="4" width="7.5" style="1" customWidth="1"/>
    <col min="5" max="5" width="8.5" style="2" customWidth="1"/>
    <col min="6" max="6" width="5.16666666666667" style="1" customWidth="1"/>
    <col min="7" max="7" width="10.125" style="1" customWidth="1"/>
    <col min="8" max="8" width="14.25" style="2" customWidth="1"/>
    <col min="9" max="9" width="10.5" style="2" customWidth="1"/>
    <col min="10" max="10" width="13" style="1" customWidth="1"/>
    <col min="11" max="11" width="8" style="2" customWidth="1"/>
    <col min="12" max="12" width="7" style="2" customWidth="1"/>
    <col min="13" max="13" width="5.75" style="2" customWidth="1"/>
    <col min="14" max="14" width="6.875" customWidth="1"/>
    <col min="15" max="15" width="7.25" customWidth="1"/>
    <col min="16" max="16" width="5.875" customWidth="1"/>
    <col min="17" max="17" width="7.125" customWidth="1"/>
    <col min="18" max="18" width="8.16666666666667" style="1" customWidth="1"/>
    <col min="19" max="19" width="5.5" style="3" customWidth="1"/>
    <col min="20" max="20" width="7.75" style="3" customWidth="1"/>
    <col min="21" max="21" width="9.125" style="1" customWidth="1"/>
  </cols>
  <sheetData>
    <row r="1" customHeight="1" spans="1:13">
      <c r="A1" s="4" t="s">
        <v>0</v>
      </c>
      <c r="B1" s="4"/>
      <c r="C1" s="4"/>
      <c r="D1" s="4"/>
      <c r="E1" s="4"/>
      <c r="F1" s="5"/>
      <c r="G1" s="4"/>
      <c r="H1" s="4"/>
      <c r="I1" s="4"/>
      <c r="J1" s="4"/>
      <c r="K1" s="4"/>
      <c r="L1" s="4"/>
      <c r="M1" s="4"/>
    </row>
    <row r="2" customHeight="1" spans="1:21">
      <c r="A2" s="6" t="s">
        <v>1</v>
      </c>
      <c r="B2" s="6"/>
      <c r="C2" s="6"/>
      <c r="D2" s="6"/>
      <c r="E2" s="6"/>
      <c r="F2" s="6"/>
      <c r="G2" s="6"/>
      <c r="H2" s="6"/>
      <c r="I2" s="6"/>
      <c r="J2" s="6"/>
      <c r="K2" s="6"/>
      <c r="L2" s="6"/>
      <c r="M2" s="6"/>
      <c r="N2" s="6"/>
      <c r="O2" s="6"/>
      <c r="P2" s="6"/>
      <c r="Q2" s="6"/>
      <c r="R2" s="6"/>
      <c r="S2" s="6"/>
      <c r="T2" s="6"/>
      <c r="U2" s="6"/>
    </row>
    <row r="3" customHeight="1" spans="1:21">
      <c r="A3" s="7" t="s">
        <v>2</v>
      </c>
      <c r="B3" s="7" t="s">
        <v>3</v>
      </c>
      <c r="C3" s="7" t="s">
        <v>4</v>
      </c>
      <c r="D3" s="7" t="s">
        <v>5</v>
      </c>
      <c r="E3" s="7" t="s">
        <v>6</v>
      </c>
      <c r="F3" s="7" t="s">
        <v>7</v>
      </c>
      <c r="G3" s="8" t="s">
        <v>8</v>
      </c>
      <c r="H3" s="8" t="s">
        <v>9</v>
      </c>
      <c r="I3" s="8" t="s">
        <v>10</v>
      </c>
      <c r="J3" s="7" t="s">
        <v>11</v>
      </c>
      <c r="K3" s="7" t="s">
        <v>12</v>
      </c>
      <c r="L3" s="7" t="s">
        <v>13</v>
      </c>
      <c r="M3" s="7" t="s">
        <v>14</v>
      </c>
      <c r="N3" s="7" t="s">
        <v>15</v>
      </c>
      <c r="O3" s="7" t="s">
        <v>16</v>
      </c>
      <c r="P3" s="7" t="s">
        <v>17</v>
      </c>
      <c r="Q3" s="7" t="s">
        <v>18</v>
      </c>
      <c r="R3" s="7" t="s">
        <v>19</v>
      </c>
      <c r="S3" s="7" t="s">
        <v>20</v>
      </c>
      <c r="T3" s="7" t="s">
        <v>21</v>
      </c>
      <c r="U3" s="7" t="s">
        <v>22</v>
      </c>
    </row>
    <row r="4" customHeight="1" spans="1:21">
      <c r="A4" s="7"/>
      <c r="B4" s="7"/>
      <c r="C4" s="7"/>
      <c r="D4" s="7"/>
      <c r="E4" s="7"/>
      <c r="F4" s="7"/>
      <c r="G4" s="9"/>
      <c r="H4" s="9"/>
      <c r="I4" s="9"/>
      <c r="J4" s="9"/>
      <c r="K4" s="9"/>
      <c r="L4" s="9"/>
      <c r="M4" s="9"/>
      <c r="N4" s="9"/>
      <c r="O4" s="7"/>
      <c r="P4" s="7"/>
      <c r="Q4" s="7"/>
      <c r="R4" s="7"/>
      <c r="S4" s="7"/>
      <c r="T4" s="7"/>
      <c r="U4" s="7"/>
    </row>
    <row r="5" customHeight="1" spans="1:21">
      <c r="A5" s="10">
        <v>619001</v>
      </c>
      <c r="B5" s="10" t="s">
        <v>23</v>
      </c>
      <c r="C5" s="10" t="s">
        <v>24</v>
      </c>
      <c r="D5" s="10" t="s">
        <v>25</v>
      </c>
      <c r="E5" s="10" t="s">
        <v>26</v>
      </c>
      <c r="F5" s="10">
        <v>1</v>
      </c>
      <c r="G5" s="10" t="s">
        <v>27</v>
      </c>
      <c r="H5" s="11" t="s">
        <v>28</v>
      </c>
      <c r="I5" s="14"/>
      <c r="J5" s="15" t="s">
        <v>29</v>
      </c>
      <c r="K5" s="16" t="s">
        <v>30</v>
      </c>
      <c r="L5" s="17">
        <v>80.2</v>
      </c>
      <c r="M5" s="17"/>
      <c r="N5" s="17">
        <v>80.2</v>
      </c>
      <c r="O5" s="17">
        <f t="shared" ref="O5:O13" si="0">N5*0.6</f>
        <v>48.12</v>
      </c>
      <c r="P5" s="18">
        <v>80.8</v>
      </c>
      <c r="Q5" s="17">
        <f t="shared" ref="Q5:Q12" si="1">P5*0.4</f>
        <v>32.32</v>
      </c>
      <c r="R5" s="17">
        <f t="shared" ref="R5:R12" si="2">O5+Q5</f>
        <v>80.44</v>
      </c>
      <c r="S5" s="15">
        <v>1</v>
      </c>
      <c r="T5" s="21" t="s">
        <v>31</v>
      </c>
      <c r="U5" s="22"/>
    </row>
    <row r="6" customHeight="1" spans="1:21">
      <c r="A6" s="10">
        <v>619001</v>
      </c>
      <c r="B6" s="10"/>
      <c r="C6" s="10"/>
      <c r="D6" s="10"/>
      <c r="E6" s="10"/>
      <c r="F6" s="10"/>
      <c r="G6" s="10"/>
      <c r="H6" s="11"/>
      <c r="I6" s="14"/>
      <c r="J6" s="15" t="s">
        <v>32</v>
      </c>
      <c r="K6" s="16" t="s">
        <v>33</v>
      </c>
      <c r="L6" s="17">
        <v>71.6</v>
      </c>
      <c r="M6" s="17"/>
      <c r="N6" s="17">
        <v>71.6</v>
      </c>
      <c r="O6" s="17">
        <f t="shared" si="0"/>
        <v>42.96</v>
      </c>
      <c r="P6" s="18">
        <v>76.6</v>
      </c>
      <c r="Q6" s="17">
        <f t="shared" si="1"/>
        <v>30.64</v>
      </c>
      <c r="R6" s="17">
        <f t="shared" si="2"/>
        <v>73.6</v>
      </c>
      <c r="S6" s="15">
        <v>2</v>
      </c>
      <c r="T6" s="22"/>
      <c r="U6" s="22"/>
    </row>
    <row r="7" customHeight="1" spans="1:21">
      <c r="A7" s="10">
        <v>619001</v>
      </c>
      <c r="B7" s="10"/>
      <c r="C7" s="10"/>
      <c r="D7" s="10"/>
      <c r="E7" s="10"/>
      <c r="F7" s="10"/>
      <c r="G7" s="10"/>
      <c r="H7" s="11"/>
      <c r="I7" s="14"/>
      <c r="J7" s="15" t="s">
        <v>34</v>
      </c>
      <c r="K7" s="16" t="s">
        <v>35</v>
      </c>
      <c r="L7" s="17">
        <v>71.6</v>
      </c>
      <c r="M7" s="17"/>
      <c r="N7" s="17">
        <v>71.6</v>
      </c>
      <c r="O7" s="17">
        <f t="shared" si="0"/>
        <v>42.96</v>
      </c>
      <c r="P7" s="18">
        <v>76.2</v>
      </c>
      <c r="Q7" s="17">
        <f t="shared" si="1"/>
        <v>30.48</v>
      </c>
      <c r="R7" s="17">
        <f t="shared" si="2"/>
        <v>73.44</v>
      </c>
      <c r="S7" s="15">
        <v>3</v>
      </c>
      <c r="T7" s="22"/>
      <c r="U7" s="22"/>
    </row>
    <row r="8" customHeight="1" spans="1:21">
      <c r="A8" s="10">
        <v>619002</v>
      </c>
      <c r="B8" s="10"/>
      <c r="C8" s="10" t="s">
        <v>36</v>
      </c>
      <c r="D8" s="10" t="s">
        <v>25</v>
      </c>
      <c r="E8" s="10" t="s">
        <v>26</v>
      </c>
      <c r="F8" s="10">
        <v>1</v>
      </c>
      <c r="G8" s="10" t="s">
        <v>27</v>
      </c>
      <c r="H8" s="11" t="s">
        <v>28</v>
      </c>
      <c r="I8" s="14"/>
      <c r="J8" s="15" t="s">
        <v>37</v>
      </c>
      <c r="K8" s="16" t="s">
        <v>38</v>
      </c>
      <c r="L8" s="17">
        <v>70.4</v>
      </c>
      <c r="M8" s="17">
        <v>4</v>
      </c>
      <c r="N8" s="17">
        <v>74.4</v>
      </c>
      <c r="O8" s="17">
        <f t="shared" si="0"/>
        <v>44.64</v>
      </c>
      <c r="P8" s="18">
        <v>86</v>
      </c>
      <c r="Q8" s="17">
        <f t="shared" si="1"/>
        <v>34.4</v>
      </c>
      <c r="R8" s="17">
        <f t="shared" si="2"/>
        <v>79.04</v>
      </c>
      <c r="S8" s="15">
        <v>1</v>
      </c>
      <c r="T8" s="21" t="s">
        <v>31</v>
      </c>
      <c r="U8" s="22"/>
    </row>
    <row r="9" customHeight="1" spans="1:21">
      <c r="A9" s="10">
        <v>619002</v>
      </c>
      <c r="B9" s="10"/>
      <c r="C9" s="10"/>
      <c r="D9" s="10"/>
      <c r="E9" s="10"/>
      <c r="F9" s="10"/>
      <c r="G9" s="10"/>
      <c r="H9" s="11"/>
      <c r="I9" s="14"/>
      <c r="J9" s="15" t="s">
        <v>39</v>
      </c>
      <c r="K9" s="16" t="s">
        <v>40</v>
      </c>
      <c r="L9" s="17">
        <v>71.7</v>
      </c>
      <c r="M9" s="17"/>
      <c r="N9" s="17">
        <v>71.7</v>
      </c>
      <c r="O9" s="17">
        <f t="shared" si="0"/>
        <v>43.02</v>
      </c>
      <c r="P9" s="18">
        <v>83.6</v>
      </c>
      <c r="Q9" s="17">
        <f t="shared" si="1"/>
        <v>33.44</v>
      </c>
      <c r="R9" s="17">
        <f t="shared" si="2"/>
        <v>76.46</v>
      </c>
      <c r="S9" s="15">
        <v>2</v>
      </c>
      <c r="T9" s="22"/>
      <c r="U9" s="22"/>
    </row>
    <row r="10" customHeight="1" spans="1:21">
      <c r="A10" s="10">
        <v>619002</v>
      </c>
      <c r="B10" s="10"/>
      <c r="C10" s="10"/>
      <c r="D10" s="10"/>
      <c r="E10" s="10"/>
      <c r="F10" s="10"/>
      <c r="G10" s="10"/>
      <c r="H10" s="11"/>
      <c r="I10" s="14"/>
      <c r="J10" s="15" t="s">
        <v>41</v>
      </c>
      <c r="K10" s="16" t="s">
        <v>42</v>
      </c>
      <c r="L10" s="17">
        <v>69.3</v>
      </c>
      <c r="M10" s="17"/>
      <c r="N10" s="17">
        <v>69.3</v>
      </c>
      <c r="O10" s="17">
        <f t="shared" si="0"/>
        <v>41.58</v>
      </c>
      <c r="P10" s="18">
        <v>74.4</v>
      </c>
      <c r="Q10" s="17">
        <f t="shared" si="1"/>
        <v>29.76</v>
      </c>
      <c r="R10" s="17">
        <f t="shared" si="2"/>
        <v>71.34</v>
      </c>
      <c r="S10" s="15">
        <v>3</v>
      </c>
      <c r="T10" s="22"/>
      <c r="U10" s="22"/>
    </row>
    <row r="11" customHeight="1" spans="1:21">
      <c r="A11" s="10">
        <v>619003</v>
      </c>
      <c r="B11" s="10"/>
      <c r="C11" s="10" t="s">
        <v>43</v>
      </c>
      <c r="D11" s="10" t="s">
        <v>25</v>
      </c>
      <c r="E11" s="10" t="s">
        <v>26</v>
      </c>
      <c r="F11" s="10">
        <v>1</v>
      </c>
      <c r="G11" s="10" t="s">
        <v>27</v>
      </c>
      <c r="H11" s="11" t="s">
        <v>28</v>
      </c>
      <c r="I11" s="14"/>
      <c r="J11" s="15" t="s">
        <v>44</v>
      </c>
      <c r="K11" s="16" t="s">
        <v>45</v>
      </c>
      <c r="L11" s="17">
        <v>75.2</v>
      </c>
      <c r="M11" s="17"/>
      <c r="N11" s="17">
        <v>75.2</v>
      </c>
      <c r="O11" s="17">
        <f t="shared" si="0"/>
        <v>45.12</v>
      </c>
      <c r="P11" s="18">
        <v>83</v>
      </c>
      <c r="Q11" s="17">
        <f t="shared" si="1"/>
        <v>33.2</v>
      </c>
      <c r="R11" s="17">
        <f t="shared" si="2"/>
        <v>78.32</v>
      </c>
      <c r="S11" s="15">
        <v>1</v>
      </c>
      <c r="T11" s="21" t="s">
        <v>31</v>
      </c>
      <c r="U11" s="22"/>
    </row>
    <row r="12" customHeight="1" spans="1:21">
      <c r="A12" s="10">
        <v>619003</v>
      </c>
      <c r="B12" s="10"/>
      <c r="C12" s="10"/>
      <c r="D12" s="10"/>
      <c r="E12" s="10"/>
      <c r="F12" s="10"/>
      <c r="G12" s="10"/>
      <c r="H12" s="11"/>
      <c r="I12" s="14"/>
      <c r="J12" s="15" t="s">
        <v>46</v>
      </c>
      <c r="K12" s="16" t="s">
        <v>47</v>
      </c>
      <c r="L12" s="17">
        <v>77.1</v>
      </c>
      <c r="M12" s="17"/>
      <c r="N12" s="17">
        <v>77.1</v>
      </c>
      <c r="O12" s="17">
        <f t="shared" si="0"/>
        <v>46.26</v>
      </c>
      <c r="P12" s="18">
        <v>78.6</v>
      </c>
      <c r="Q12" s="17">
        <f t="shared" si="1"/>
        <v>31.44</v>
      </c>
      <c r="R12" s="17">
        <f t="shared" si="2"/>
        <v>77.7</v>
      </c>
      <c r="S12" s="15">
        <v>2</v>
      </c>
      <c r="T12" s="22"/>
      <c r="U12" s="22"/>
    </row>
    <row r="13" customHeight="1" spans="1:21">
      <c r="A13" s="10">
        <v>619003</v>
      </c>
      <c r="B13" s="10"/>
      <c r="C13" s="10"/>
      <c r="D13" s="10"/>
      <c r="E13" s="10"/>
      <c r="F13" s="10"/>
      <c r="G13" s="10"/>
      <c r="H13" s="11"/>
      <c r="I13" s="14"/>
      <c r="J13" s="15" t="s">
        <v>48</v>
      </c>
      <c r="K13" s="16" t="s">
        <v>49</v>
      </c>
      <c r="L13" s="17" t="s">
        <v>50</v>
      </c>
      <c r="M13" s="17"/>
      <c r="N13" s="17" t="s">
        <v>50</v>
      </c>
      <c r="O13" s="17">
        <f t="shared" si="0"/>
        <v>42.3</v>
      </c>
      <c r="P13" s="19"/>
      <c r="Q13" s="17"/>
      <c r="R13" s="17"/>
      <c r="S13" s="15"/>
      <c r="T13" s="19"/>
      <c r="U13" s="21" t="s">
        <v>51</v>
      </c>
    </row>
    <row r="14" s="1" customFormat="1" customHeight="1" spans="1:21">
      <c r="A14" s="10">
        <v>619004</v>
      </c>
      <c r="B14" s="10" t="s">
        <v>52</v>
      </c>
      <c r="C14" s="10" t="s">
        <v>53</v>
      </c>
      <c r="D14" s="10" t="s">
        <v>54</v>
      </c>
      <c r="E14" s="10" t="s">
        <v>55</v>
      </c>
      <c r="F14" s="10">
        <v>1</v>
      </c>
      <c r="G14" s="10" t="s">
        <v>27</v>
      </c>
      <c r="H14" s="12" t="s">
        <v>56</v>
      </c>
      <c r="I14" s="10" t="s">
        <v>57</v>
      </c>
      <c r="J14" s="15" t="s">
        <v>58</v>
      </c>
      <c r="K14" s="16" t="s">
        <v>59</v>
      </c>
      <c r="L14" s="17">
        <v>66.5</v>
      </c>
      <c r="M14" s="17"/>
      <c r="N14" s="17">
        <v>66.5</v>
      </c>
      <c r="O14" s="17">
        <f t="shared" ref="O14:O77" si="3">N14*0.5</f>
        <v>33.25</v>
      </c>
      <c r="P14" s="18">
        <v>75.6</v>
      </c>
      <c r="Q14" s="17">
        <f t="shared" ref="Q14:Q77" si="4">P14*0.5</f>
        <v>37.8</v>
      </c>
      <c r="R14" s="17">
        <f t="shared" ref="R14:R77" si="5">O14+Q14</f>
        <v>71.05</v>
      </c>
      <c r="S14" s="15">
        <v>1</v>
      </c>
      <c r="T14" s="21" t="s">
        <v>31</v>
      </c>
      <c r="U14" s="22"/>
    </row>
    <row r="15" s="1" customFormat="1" ht="42" customHeight="1" spans="1:21">
      <c r="A15" s="10">
        <v>619004</v>
      </c>
      <c r="B15" s="10"/>
      <c r="C15" s="10"/>
      <c r="D15" s="10"/>
      <c r="E15" s="10"/>
      <c r="F15" s="10"/>
      <c r="G15" s="10"/>
      <c r="H15" s="12"/>
      <c r="I15" s="10"/>
      <c r="J15" s="15" t="s">
        <v>60</v>
      </c>
      <c r="K15" s="16" t="s">
        <v>61</v>
      </c>
      <c r="L15" s="17">
        <v>56</v>
      </c>
      <c r="M15" s="17"/>
      <c r="N15" s="17">
        <v>56</v>
      </c>
      <c r="O15" s="17">
        <f t="shared" si="3"/>
        <v>28</v>
      </c>
      <c r="P15" s="18">
        <v>82</v>
      </c>
      <c r="Q15" s="17">
        <f t="shared" si="4"/>
        <v>41</v>
      </c>
      <c r="R15" s="17">
        <f t="shared" si="5"/>
        <v>69</v>
      </c>
      <c r="S15" s="15">
        <v>2</v>
      </c>
      <c r="T15" s="22"/>
      <c r="U15" s="22"/>
    </row>
    <row r="16" s="1" customFormat="1" customHeight="1" spans="1:21">
      <c r="A16" s="10">
        <v>619005</v>
      </c>
      <c r="B16" s="10" t="s">
        <v>52</v>
      </c>
      <c r="C16" s="10" t="s">
        <v>62</v>
      </c>
      <c r="D16" s="10" t="s">
        <v>54</v>
      </c>
      <c r="E16" s="10" t="s">
        <v>63</v>
      </c>
      <c r="F16" s="10">
        <v>5</v>
      </c>
      <c r="G16" s="10" t="s">
        <v>27</v>
      </c>
      <c r="H16" s="12" t="s">
        <v>64</v>
      </c>
      <c r="I16" s="10" t="s">
        <v>65</v>
      </c>
      <c r="J16" s="15" t="s">
        <v>66</v>
      </c>
      <c r="K16" s="16" t="s">
        <v>67</v>
      </c>
      <c r="L16" s="17">
        <v>79</v>
      </c>
      <c r="M16" s="17"/>
      <c r="N16" s="17">
        <v>79</v>
      </c>
      <c r="O16" s="17">
        <f t="shared" si="3"/>
        <v>39.5</v>
      </c>
      <c r="P16" s="18">
        <v>83.4</v>
      </c>
      <c r="Q16" s="18">
        <f t="shared" si="4"/>
        <v>41.7</v>
      </c>
      <c r="R16" s="17">
        <f t="shared" si="5"/>
        <v>81.2</v>
      </c>
      <c r="S16" s="15">
        <v>1</v>
      </c>
      <c r="T16" s="21" t="s">
        <v>31</v>
      </c>
      <c r="U16" s="22"/>
    </row>
    <row r="17" s="1" customFormat="1" customHeight="1" spans="1:21">
      <c r="A17" s="10">
        <v>619005</v>
      </c>
      <c r="B17" s="10"/>
      <c r="C17" s="10"/>
      <c r="D17" s="10"/>
      <c r="E17" s="10"/>
      <c r="F17" s="10"/>
      <c r="G17" s="10"/>
      <c r="H17" s="12"/>
      <c r="I17" s="10"/>
      <c r="J17" s="15" t="s">
        <v>68</v>
      </c>
      <c r="K17" s="16" t="s">
        <v>69</v>
      </c>
      <c r="L17" s="17">
        <v>73.5</v>
      </c>
      <c r="M17" s="17"/>
      <c r="N17" s="17">
        <v>73.5</v>
      </c>
      <c r="O17" s="17">
        <f t="shared" si="3"/>
        <v>36.75</v>
      </c>
      <c r="P17" s="18">
        <v>83.8</v>
      </c>
      <c r="Q17" s="18">
        <f t="shared" si="4"/>
        <v>41.9</v>
      </c>
      <c r="R17" s="17">
        <f t="shared" si="5"/>
        <v>78.65</v>
      </c>
      <c r="S17" s="15">
        <v>2</v>
      </c>
      <c r="T17" s="21" t="s">
        <v>31</v>
      </c>
      <c r="U17" s="22"/>
    </row>
    <row r="18" s="1" customFormat="1" ht="30" customHeight="1" spans="1:21">
      <c r="A18" s="10">
        <v>619005</v>
      </c>
      <c r="B18" s="10"/>
      <c r="C18" s="10"/>
      <c r="D18" s="10"/>
      <c r="E18" s="10"/>
      <c r="F18" s="10"/>
      <c r="G18" s="10"/>
      <c r="H18" s="12"/>
      <c r="I18" s="10"/>
      <c r="J18" s="15" t="s">
        <v>70</v>
      </c>
      <c r="K18" s="16" t="s">
        <v>71</v>
      </c>
      <c r="L18" s="17">
        <v>74.5</v>
      </c>
      <c r="M18" s="17"/>
      <c r="N18" s="17">
        <v>74.5</v>
      </c>
      <c r="O18" s="17">
        <f t="shared" si="3"/>
        <v>37.25</v>
      </c>
      <c r="P18" s="18">
        <v>82</v>
      </c>
      <c r="Q18" s="18">
        <f t="shared" si="4"/>
        <v>41</v>
      </c>
      <c r="R18" s="17">
        <f t="shared" si="5"/>
        <v>78.25</v>
      </c>
      <c r="S18" s="15">
        <v>3</v>
      </c>
      <c r="T18" s="21" t="s">
        <v>31</v>
      </c>
      <c r="U18" s="22"/>
    </row>
    <row r="19" s="1" customFormat="1" ht="28" customHeight="1" spans="1:21">
      <c r="A19" s="10">
        <v>619005</v>
      </c>
      <c r="B19" s="10"/>
      <c r="C19" s="10"/>
      <c r="D19" s="10"/>
      <c r="E19" s="10"/>
      <c r="F19" s="10"/>
      <c r="G19" s="10"/>
      <c r="H19" s="12"/>
      <c r="I19" s="10"/>
      <c r="J19" s="15" t="s">
        <v>72</v>
      </c>
      <c r="K19" s="16" t="s">
        <v>73</v>
      </c>
      <c r="L19" s="17">
        <v>74.5</v>
      </c>
      <c r="M19" s="17"/>
      <c r="N19" s="17">
        <v>74.5</v>
      </c>
      <c r="O19" s="17">
        <f t="shared" si="3"/>
        <v>37.25</v>
      </c>
      <c r="P19" s="18">
        <v>79.6</v>
      </c>
      <c r="Q19" s="18">
        <f t="shared" si="4"/>
        <v>39.8</v>
      </c>
      <c r="R19" s="17">
        <f t="shared" si="5"/>
        <v>77.05</v>
      </c>
      <c r="S19" s="15">
        <v>4</v>
      </c>
      <c r="T19" s="21" t="s">
        <v>31</v>
      </c>
      <c r="U19" s="22"/>
    </row>
    <row r="20" s="1" customFormat="1" customHeight="1" spans="1:21">
      <c r="A20" s="10">
        <v>619005</v>
      </c>
      <c r="B20" s="10"/>
      <c r="C20" s="10"/>
      <c r="D20" s="10"/>
      <c r="E20" s="10"/>
      <c r="F20" s="10"/>
      <c r="G20" s="10"/>
      <c r="H20" s="12"/>
      <c r="I20" s="10"/>
      <c r="J20" s="15" t="s">
        <v>74</v>
      </c>
      <c r="K20" s="16" t="s">
        <v>75</v>
      </c>
      <c r="L20" s="17">
        <v>75.5</v>
      </c>
      <c r="M20" s="17"/>
      <c r="N20" s="17">
        <v>75.5</v>
      </c>
      <c r="O20" s="17">
        <f t="shared" si="3"/>
        <v>37.75</v>
      </c>
      <c r="P20" s="18">
        <v>78.4</v>
      </c>
      <c r="Q20" s="18">
        <f t="shared" si="4"/>
        <v>39.2</v>
      </c>
      <c r="R20" s="17">
        <f t="shared" si="5"/>
        <v>76.95</v>
      </c>
      <c r="S20" s="15">
        <v>5</v>
      </c>
      <c r="T20" s="21" t="s">
        <v>31</v>
      </c>
      <c r="U20" s="22"/>
    </row>
    <row r="21" s="1" customFormat="1" customHeight="1" spans="1:21">
      <c r="A21" s="10">
        <v>619005</v>
      </c>
      <c r="B21" s="10"/>
      <c r="C21" s="10"/>
      <c r="D21" s="10"/>
      <c r="E21" s="10"/>
      <c r="F21" s="10"/>
      <c r="G21" s="10"/>
      <c r="H21" s="12"/>
      <c r="I21" s="10"/>
      <c r="J21" s="15" t="s">
        <v>76</v>
      </c>
      <c r="K21" s="16" t="s">
        <v>77</v>
      </c>
      <c r="L21" s="17">
        <v>75</v>
      </c>
      <c r="M21" s="17"/>
      <c r="N21" s="17">
        <v>75</v>
      </c>
      <c r="O21" s="17">
        <f t="shared" si="3"/>
        <v>37.5</v>
      </c>
      <c r="P21" s="18">
        <v>77</v>
      </c>
      <c r="Q21" s="18">
        <f t="shared" si="4"/>
        <v>38.5</v>
      </c>
      <c r="R21" s="17">
        <f t="shared" si="5"/>
        <v>76</v>
      </c>
      <c r="S21" s="15">
        <v>6</v>
      </c>
      <c r="T21" s="22"/>
      <c r="U21" s="22"/>
    </row>
    <row r="22" s="1" customFormat="1" ht="28" customHeight="1" spans="1:21">
      <c r="A22" s="10">
        <v>619005</v>
      </c>
      <c r="B22" s="10"/>
      <c r="C22" s="10"/>
      <c r="D22" s="10"/>
      <c r="E22" s="10"/>
      <c r="F22" s="10"/>
      <c r="G22" s="10"/>
      <c r="H22" s="12"/>
      <c r="I22" s="10"/>
      <c r="J22" s="15" t="s">
        <v>78</v>
      </c>
      <c r="K22" s="16" t="s">
        <v>79</v>
      </c>
      <c r="L22" s="17">
        <v>71</v>
      </c>
      <c r="M22" s="17"/>
      <c r="N22" s="17">
        <v>71</v>
      </c>
      <c r="O22" s="17">
        <f t="shared" si="3"/>
        <v>35.5</v>
      </c>
      <c r="P22" s="18">
        <v>79</v>
      </c>
      <c r="Q22" s="18">
        <f t="shared" si="4"/>
        <v>39.5</v>
      </c>
      <c r="R22" s="17">
        <f t="shared" si="5"/>
        <v>75</v>
      </c>
      <c r="S22" s="15">
        <v>7</v>
      </c>
      <c r="T22" s="22"/>
      <c r="U22" s="22"/>
    </row>
    <row r="23" s="1" customFormat="1" customHeight="1" spans="1:21">
      <c r="A23" s="10">
        <v>619005</v>
      </c>
      <c r="B23" s="10"/>
      <c r="C23" s="10"/>
      <c r="D23" s="10"/>
      <c r="E23" s="10"/>
      <c r="F23" s="10"/>
      <c r="G23" s="10"/>
      <c r="H23" s="12"/>
      <c r="I23" s="10"/>
      <c r="J23" s="15" t="s">
        <v>80</v>
      </c>
      <c r="K23" s="16" t="s">
        <v>81</v>
      </c>
      <c r="L23" s="17">
        <v>70.5</v>
      </c>
      <c r="M23" s="17"/>
      <c r="N23" s="17">
        <v>70.5</v>
      </c>
      <c r="O23" s="17">
        <f t="shared" si="3"/>
        <v>35.25</v>
      </c>
      <c r="P23" s="18">
        <v>78.4</v>
      </c>
      <c r="Q23" s="18">
        <f t="shared" si="4"/>
        <v>39.2</v>
      </c>
      <c r="R23" s="17">
        <f t="shared" si="5"/>
        <v>74.45</v>
      </c>
      <c r="S23" s="15">
        <v>8</v>
      </c>
      <c r="T23" s="22"/>
      <c r="U23" s="22"/>
    </row>
    <row r="24" s="1" customFormat="1" ht="30" customHeight="1" spans="1:21">
      <c r="A24" s="10">
        <v>619005</v>
      </c>
      <c r="B24" s="10"/>
      <c r="C24" s="10"/>
      <c r="D24" s="10"/>
      <c r="E24" s="10"/>
      <c r="F24" s="10"/>
      <c r="G24" s="10"/>
      <c r="H24" s="12"/>
      <c r="I24" s="10"/>
      <c r="J24" s="15" t="s">
        <v>82</v>
      </c>
      <c r="K24" s="16" t="s">
        <v>83</v>
      </c>
      <c r="L24" s="17" t="s">
        <v>84</v>
      </c>
      <c r="M24" s="15"/>
      <c r="N24" s="17" t="s">
        <v>84</v>
      </c>
      <c r="O24" s="17">
        <f t="shared" si="3"/>
        <v>33.5</v>
      </c>
      <c r="P24" s="18">
        <v>81.4</v>
      </c>
      <c r="Q24" s="18">
        <f t="shared" si="4"/>
        <v>40.7</v>
      </c>
      <c r="R24" s="17">
        <f t="shared" si="5"/>
        <v>74.2</v>
      </c>
      <c r="S24" s="15">
        <v>9</v>
      </c>
      <c r="T24" s="22"/>
      <c r="U24" s="22"/>
    </row>
    <row r="25" s="1" customFormat="1" customHeight="1" spans="1:21">
      <c r="A25" s="10">
        <v>619005</v>
      </c>
      <c r="B25" s="10"/>
      <c r="C25" s="10"/>
      <c r="D25" s="10"/>
      <c r="E25" s="10"/>
      <c r="F25" s="10"/>
      <c r="G25" s="10"/>
      <c r="H25" s="12"/>
      <c r="I25" s="10"/>
      <c r="J25" s="15" t="s">
        <v>85</v>
      </c>
      <c r="K25" s="16" t="s">
        <v>86</v>
      </c>
      <c r="L25" s="17">
        <v>69.5</v>
      </c>
      <c r="M25" s="17"/>
      <c r="N25" s="17">
        <v>69.5</v>
      </c>
      <c r="O25" s="17">
        <f t="shared" si="3"/>
        <v>34.75</v>
      </c>
      <c r="P25" s="18">
        <v>78</v>
      </c>
      <c r="Q25" s="18">
        <f t="shared" si="4"/>
        <v>39</v>
      </c>
      <c r="R25" s="17">
        <f t="shared" si="5"/>
        <v>73.75</v>
      </c>
      <c r="S25" s="15">
        <v>10</v>
      </c>
      <c r="T25" s="22"/>
      <c r="U25" s="22"/>
    </row>
    <row r="26" s="1" customFormat="1" customHeight="1" spans="1:21">
      <c r="A26" s="10">
        <v>619005</v>
      </c>
      <c r="B26" s="10"/>
      <c r="C26" s="10"/>
      <c r="D26" s="10"/>
      <c r="E26" s="10"/>
      <c r="F26" s="10"/>
      <c r="G26" s="10"/>
      <c r="H26" s="12"/>
      <c r="I26" s="10"/>
      <c r="J26" s="15" t="s">
        <v>87</v>
      </c>
      <c r="K26" s="16" t="s">
        <v>88</v>
      </c>
      <c r="L26" s="17">
        <v>68</v>
      </c>
      <c r="M26" s="15"/>
      <c r="N26" s="17">
        <v>68</v>
      </c>
      <c r="O26" s="17">
        <f t="shared" si="3"/>
        <v>34</v>
      </c>
      <c r="P26" s="18">
        <v>79</v>
      </c>
      <c r="Q26" s="18">
        <f t="shared" si="4"/>
        <v>39.5</v>
      </c>
      <c r="R26" s="17">
        <f t="shared" si="5"/>
        <v>73.5</v>
      </c>
      <c r="S26" s="15">
        <v>11</v>
      </c>
      <c r="T26" s="22"/>
      <c r="U26" s="22"/>
    </row>
    <row r="27" s="1" customFormat="1" ht="24" customHeight="1" spans="1:21">
      <c r="A27" s="10">
        <v>619005</v>
      </c>
      <c r="B27" s="10"/>
      <c r="C27" s="10"/>
      <c r="D27" s="10"/>
      <c r="E27" s="10"/>
      <c r="F27" s="10"/>
      <c r="G27" s="10"/>
      <c r="H27" s="12"/>
      <c r="I27" s="10"/>
      <c r="J27" s="15" t="s">
        <v>89</v>
      </c>
      <c r="K27" s="16" t="s">
        <v>90</v>
      </c>
      <c r="L27" s="17">
        <v>69</v>
      </c>
      <c r="M27" s="15"/>
      <c r="N27" s="17">
        <v>69</v>
      </c>
      <c r="O27" s="17">
        <f t="shared" si="3"/>
        <v>34.5</v>
      </c>
      <c r="P27" s="18">
        <v>77.4</v>
      </c>
      <c r="Q27" s="18">
        <f t="shared" si="4"/>
        <v>38.7</v>
      </c>
      <c r="R27" s="17">
        <f t="shared" si="5"/>
        <v>73.2</v>
      </c>
      <c r="S27" s="15">
        <v>12</v>
      </c>
      <c r="T27" s="22"/>
      <c r="U27" s="22"/>
    </row>
    <row r="28" s="1" customFormat="1" ht="24" customHeight="1" spans="1:21">
      <c r="A28" s="10">
        <v>619005</v>
      </c>
      <c r="B28" s="10"/>
      <c r="C28" s="10"/>
      <c r="D28" s="10"/>
      <c r="E28" s="10"/>
      <c r="F28" s="10"/>
      <c r="G28" s="10"/>
      <c r="H28" s="12"/>
      <c r="I28" s="10"/>
      <c r="J28" s="15" t="s">
        <v>91</v>
      </c>
      <c r="K28" s="16" t="s">
        <v>92</v>
      </c>
      <c r="L28" s="17">
        <v>68.5</v>
      </c>
      <c r="M28" s="15"/>
      <c r="N28" s="17">
        <v>68.5</v>
      </c>
      <c r="O28" s="17">
        <f t="shared" si="3"/>
        <v>34.25</v>
      </c>
      <c r="P28" s="18">
        <v>76</v>
      </c>
      <c r="Q28" s="18">
        <f t="shared" si="4"/>
        <v>38</v>
      </c>
      <c r="R28" s="17">
        <f t="shared" si="5"/>
        <v>72.25</v>
      </c>
      <c r="S28" s="15">
        <v>13</v>
      </c>
      <c r="T28" s="22"/>
      <c r="U28" s="22"/>
    </row>
    <row r="29" s="1" customFormat="1" ht="24" customHeight="1" spans="1:21">
      <c r="A29" s="10">
        <v>619005</v>
      </c>
      <c r="B29" s="10"/>
      <c r="C29" s="10"/>
      <c r="D29" s="10"/>
      <c r="E29" s="10"/>
      <c r="F29" s="10"/>
      <c r="G29" s="10"/>
      <c r="H29" s="12"/>
      <c r="I29" s="10"/>
      <c r="J29" s="15" t="s">
        <v>93</v>
      </c>
      <c r="K29" s="16" t="s">
        <v>94</v>
      </c>
      <c r="L29" s="17" t="s">
        <v>84</v>
      </c>
      <c r="M29" s="15"/>
      <c r="N29" s="17" t="s">
        <v>84</v>
      </c>
      <c r="O29" s="17">
        <f t="shared" si="3"/>
        <v>33.5</v>
      </c>
      <c r="P29" s="18">
        <v>76.8</v>
      </c>
      <c r="Q29" s="18">
        <f t="shared" si="4"/>
        <v>38.4</v>
      </c>
      <c r="R29" s="17">
        <f t="shared" si="5"/>
        <v>71.9</v>
      </c>
      <c r="S29" s="15">
        <v>14</v>
      </c>
      <c r="T29" s="22"/>
      <c r="U29" s="22"/>
    </row>
    <row r="30" s="1" customFormat="1" ht="26" customHeight="1" spans="1:21">
      <c r="A30" s="10">
        <v>619005</v>
      </c>
      <c r="B30" s="10"/>
      <c r="C30" s="10"/>
      <c r="D30" s="10"/>
      <c r="E30" s="10"/>
      <c r="F30" s="10"/>
      <c r="G30" s="10"/>
      <c r="H30" s="12"/>
      <c r="I30" s="10"/>
      <c r="J30" s="15" t="s">
        <v>95</v>
      </c>
      <c r="K30" s="16" t="s">
        <v>96</v>
      </c>
      <c r="L30" s="17">
        <v>74</v>
      </c>
      <c r="M30" s="17"/>
      <c r="N30" s="17">
        <v>74</v>
      </c>
      <c r="O30" s="17">
        <f t="shared" si="3"/>
        <v>37</v>
      </c>
      <c r="P30" s="18">
        <v>68.6</v>
      </c>
      <c r="Q30" s="18">
        <f t="shared" si="4"/>
        <v>34.3</v>
      </c>
      <c r="R30" s="17">
        <f t="shared" si="5"/>
        <v>71.3</v>
      </c>
      <c r="S30" s="15">
        <v>15</v>
      </c>
      <c r="T30" s="22"/>
      <c r="U30" s="22"/>
    </row>
    <row r="31" s="1" customFormat="1" ht="24" customHeight="1" spans="1:21">
      <c r="A31" s="10">
        <v>619005</v>
      </c>
      <c r="B31" s="10"/>
      <c r="C31" s="10"/>
      <c r="D31" s="10"/>
      <c r="E31" s="10"/>
      <c r="F31" s="10"/>
      <c r="G31" s="10"/>
      <c r="H31" s="12"/>
      <c r="I31" s="10"/>
      <c r="J31" s="15" t="s">
        <v>97</v>
      </c>
      <c r="K31" s="16" t="s">
        <v>98</v>
      </c>
      <c r="L31" s="17">
        <v>72</v>
      </c>
      <c r="M31" s="17"/>
      <c r="N31" s="17">
        <v>72</v>
      </c>
      <c r="O31" s="17">
        <f t="shared" si="3"/>
        <v>36</v>
      </c>
      <c r="P31" s="18">
        <v>70.6</v>
      </c>
      <c r="Q31" s="18">
        <f t="shared" si="4"/>
        <v>35.3</v>
      </c>
      <c r="R31" s="17">
        <f t="shared" si="5"/>
        <v>71.3</v>
      </c>
      <c r="S31" s="15">
        <v>16</v>
      </c>
      <c r="T31" s="22"/>
      <c r="U31" s="22"/>
    </row>
    <row r="32" s="1" customFormat="1" customHeight="1" spans="1:21">
      <c r="A32" s="10">
        <v>619007</v>
      </c>
      <c r="B32" s="10" t="s">
        <v>52</v>
      </c>
      <c r="C32" s="10" t="s">
        <v>62</v>
      </c>
      <c r="D32" s="10" t="s">
        <v>54</v>
      </c>
      <c r="E32" s="10" t="s">
        <v>99</v>
      </c>
      <c r="F32" s="10">
        <v>2</v>
      </c>
      <c r="G32" s="10" t="s">
        <v>27</v>
      </c>
      <c r="H32" s="13" t="s">
        <v>100</v>
      </c>
      <c r="I32" s="10" t="s">
        <v>101</v>
      </c>
      <c r="J32" s="15" t="s">
        <v>102</v>
      </c>
      <c r="K32" s="16" t="s">
        <v>103</v>
      </c>
      <c r="L32" s="17">
        <v>81</v>
      </c>
      <c r="M32" s="17"/>
      <c r="N32" s="17">
        <v>81</v>
      </c>
      <c r="O32" s="17">
        <f t="shared" si="3"/>
        <v>40.5</v>
      </c>
      <c r="P32" s="18">
        <v>80.2</v>
      </c>
      <c r="Q32" s="18">
        <f t="shared" si="4"/>
        <v>40.1</v>
      </c>
      <c r="R32" s="17">
        <f t="shared" si="5"/>
        <v>80.6</v>
      </c>
      <c r="S32" s="15">
        <v>1</v>
      </c>
      <c r="T32" s="21" t="s">
        <v>31</v>
      </c>
      <c r="U32" s="22"/>
    </row>
    <row r="33" s="1" customFormat="1" customHeight="1" spans="1:21">
      <c r="A33" s="10">
        <v>619007</v>
      </c>
      <c r="B33" s="10"/>
      <c r="C33" s="10"/>
      <c r="D33" s="10"/>
      <c r="E33" s="10"/>
      <c r="F33" s="10"/>
      <c r="G33" s="10"/>
      <c r="H33" s="13"/>
      <c r="I33" s="10"/>
      <c r="J33" s="15" t="s">
        <v>104</v>
      </c>
      <c r="K33" s="16" t="s">
        <v>105</v>
      </c>
      <c r="L33" s="17">
        <v>74</v>
      </c>
      <c r="M33" s="17"/>
      <c r="N33" s="17">
        <v>74</v>
      </c>
      <c r="O33" s="17">
        <f t="shared" si="3"/>
        <v>37</v>
      </c>
      <c r="P33" s="18">
        <v>86</v>
      </c>
      <c r="Q33" s="18">
        <f t="shared" si="4"/>
        <v>43</v>
      </c>
      <c r="R33" s="17">
        <f t="shared" si="5"/>
        <v>80</v>
      </c>
      <c r="S33" s="15">
        <v>2</v>
      </c>
      <c r="T33" s="21" t="s">
        <v>31</v>
      </c>
      <c r="U33" s="22"/>
    </row>
    <row r="34" s="1" customFormat="1" customHeight="1" spans="1:21">
      <c r="A34" s="10">
        <v>619007</v>
      </c>
      <c r="B34" s="10"/>
      <c r="C34" s="10"/>
      <c r="D34" s="10"/>
      <c r="E34" s="10"/>
      <c r="F34" s="10"/>
      <c r="G34" s="10"/>
      <c r="H34" s="13"/>
      <c r="I34" s="10"/>
      <c r="J34" s="15" t="s">
        <v>106</v>
      </c>
      <c r="K34" s="16" t="s">
        <v>107</v>
      </c>
      <c r="L34" s="17">
        <v>74</v>
      </c>
      <c r="M34" s="17"/>
      <c r="N34" s="17">
        <v>74</v>
      </c>
      <c r="O34" s="17">
        <f t="shared" si="3"/>
        <v>37</v>
      </c>
      <c r="P34" s="18">
        <v>85.2</v>
      </c>
      <c r="Q34" s="18">
        <f t="shared" si="4"/>
        <v>42.6</v>
      </c>
      <c r="R34" s="17">
        <f t="shared" si="5"/>
        <v>79.6</v>
      </c>
      <c r="S34" s="15">
        <v>3</v>
      </c>
      <c r="T34" s="22"/>
      <c r="U34" s="22"/>
    </row>
    <row r="35" s="1" customFormat="1" customHeight="1" spans="1:21">
      <c r="A35" s="10">
        <v>619007</v>
      </c>
      <c r="B35" s="10"/>
      <c r="C35" s="10"/>
      <c r="D35" s="10"/>
      <c r="E35" s="10"/>
      <c r="F35" s="10"/>
      <c r="G35" s="10"/>
      <c r="H35" s="13"/>
      <c r="I35" s="10"/>
      <c r="J35" s="15" t="s">
        <v>108</v>
      </c>
      <c r="K35" s="16" t="s">
        <v>109</v>
      </c>
      <c r="L35" s="17">
        <v>72.5</v>
      </c>
      <c r="M35" s="17"/>
      <c r="N35" s="17">
        <v>72.5</v>
      </c>
      <c r="O35" s="17">
        <f t="shared" si="3"/>
        <v>36.25</v>
      </c>
      <c r="P35" s="18">
        <v>85.2</v>
      </c>
      <c r="Q35" s="18">
        <f t="shared" si="4"/>
        <v>42.6</v>
      </c>
      <c r="R35" s="17">
        <f t="shared" si="5"/>
        <v>78.85</v>
      </c>
      <c r="S35" s="15">
        <v>4</v>
      </c>
      <c r="T35" s="22"/>
      <c r="U35" s="22"/>
    </row>
    <row r="36" s="1" customFormat="1" customHeight="1" spans="1:21">
      <c r="A36" s="10">
        <v>619007</v>
      </c>
      <c r="B36" s="10"/>
      <c r="C36" s="10"/>
      <c r="D36" s="10"/>
      <c r="E36" s="10"/>
      <c r="F36" s="10"/>
      <c r="G36" s="10"/>
      <c r="H36" s="13"/>
      <c r="I36" s="10"/>
      <c r="J36" s="15" t="s">
        <v>110</v>
      </c>
      <c r="K36" s="16" t="s">
        <v>111</v>
      </c>
      <c r="L36" s="17">
        <v>72.5</v>
      </c>
      <c r="M36" s="17"/>
      <c r="N36" s="17">
        <v>72.5</v>
      </c>
      <c r="O36" s="17">
        <f t="shared" si="3"/>
        <v>36.25</v>
      </c>
      <c r="P36" s="18">
        <v>80</v>
      </c>
      <c r="Q36" s="18">
        <f t="shared" si="4"/>
        <v>40</v>
      </c>
      <c r="R36" s="17">
        <f t="shared" si="5"/>
        <v>76.25</v>
      </c>
      <c r="S36" s="15">
        <v>5</v>
      </c>
      <c r="T36" s="22"/>
      <c r="U36" s="22"/>
    </row>
    <row r="37" s="1" customFormat="1" customHeight="1" spans="1:21">
      <c r="A37" s="10">
        <v>619007</v>
      </c>
      <c r="B37" s="10"/>
      <c r="C37" s="10"/>
      <c r="D37" s="10"/>
      <c r="E37" s="10"/>
      <c r="F37" s="10"/>
      <c r="G37" s="10"/>
      <c r="H37" s="13"/>
      <c r="I37" s="10"/>
      <c r="J37" s="15" t="s">
        <v>112</v>
      </c>
      <c r="K37" s="16" t="s">
        <v>113</v>
      </c>
      <c r="L37" s="17">
        <v>72.5</v>
      </c>
      <c r="M37" s="17"/>
      <c r="N37" s="17">
        <v>72.5</v>
      </c>
      <c r="O37" s="17">
        <f t="shared" si="3"/>
        <v>36.25</v>
      </c>
      <c r="P37" s="18">
        <v>78.8</v>
      </c>
      <c r="Q37" s="18">
        <f t="shared" si="4"/>
        <v>39.4</v>
      </c>
      <c r="R37" s="17">
        <f t="shared" si="5"/>
        <v>75.65</v>
      </c>
      <c r="S37" s="15">
        <v>6</v>
      </c>
      <c r="T37" s="22"/>
      <c r="U37" s="22"/>
    </row>
    <row r="38" s="1" customFormat="1" ht="23" customHeight="1" spans="1:21">
      <c r="A38" s="10">
        <v>619008</v>
      </c>
      <c r="B38" s="10" t="s">
        <v>52</v>
      </c>
      <c r="C38" s="10" t="s">
        <v>114</v>
      </c>
      <c r="D38" s="10" t="s">
        <v>54</v>
      </c>
      <c r="E38" s="10" t="s">
        <v>115</v>
      </c>
      <c r="F38" s="10">
        <v>5</v>
      </c>
      <c r="G38" s="10" t="s">
        <v>27</v>
      </c>
      <c r="H38" s="12" t="s">
        <v>64</v>
      </c>
      <c r="I38" s="10" t="s">
        <v>65</v>
      </c>
      <c r="J38" s="20" t="s">
        <v>116</v>
      </c>
      <c r="K38" s="19" t="s">
        <v>117</v>
      </c>
      <c r="L38" s="18">
        <v>75.5</v>
      </c>
      <c r="M38" s="18"/>
      <c r="N38" s="18">
        <v>75.5</v>
      </c>
      <c r="O38" s="17">
        <f t="shared" si="3"/>
        <v>37.75</v>
      </c>
      <c r="P38" s="18">
        <v>81.6</v>
      </c>
      <c r="Q38" s="18">
        <f t="shared" si="4"/>
        <v>40.8</v>
      </c>
      <c r="R38" s="17">
        <f t="shared" si="5"/>
        <v>78.55</v>
      </c>
      <c r="S38" s="15">
        <v>1</v>
      </c>
      <c r="T38" s="21" t="s">
        <v>31</v>
      </c>
      <c r="U38" s="22"/>
    </row>
    <row r="39" s="1" customFormat="1" ht="21" customHeight="1" spans="1:21">
      <c r="A39" s="10">
        <v>619008</v>
      </c>
      <c r="B39" s="10"/>
      <c r="C39" s="10"/>
      <c r="D39" s="10"/>
      <c r="E39" s="10"/>
      <c r="F39" s="10"/>
      <c r="G39" s="10"/>
      <c r="H39" s="12"/>
      <c r="I39" s="10"/>
      <c r="J39" s="20" t="s">
        <v>118</v>
      </c>
      <c r="K39" s="19" t="s">
        <v>119</v>
      </c>
      <c r="L39" s="18">
        <v>70.5</v>
      </c>
      <c r="M39" s="18"/>
      <c r="N39" s="18">
        <v>70.5</v>
      </c>
      <c r="O39" s="17">
        <f t="shared" si="3"/>
        <v>35.25</v>
      </c>
      <c r="P39" s="18">
        <v>83.4</v>
      </c>
      <c r="Q39" s="18">
        <f t="shared" si="4"/>
        <v>41.7</v>
      </c>
      <c r="R39" s="17">
        <f t="shared" si="5"/>
        <v>76.95</v>
      </c>
      <c r="S39" s="15">
        <v>2</v>
      </c>
      <c r="T39" s="21" t="s">
        <v>31</v>
      </c>
      <c r="U39" s="22"/>
    </row>
    <row r="40" s="1" customFormat="1" ht="23" customHeight="1" spans="1:21">
      <c r="A40" s="10">
        <v>619008</v>
      </c>
      <c r="B40" s="10"/>
      <c r="C40" s="10"/>
      <c r="D40" s="10"/>
      <c r="E40" s="10"/>
      <c r="F40" s="10"/>
      <c r="G40" s="10"/>
      <c r="H40" s="12"/>
      <c r="I40" s="10"/>
      <c r="J40" s="20" t="s">
        <v>120</v>
      </c>
      <c r="K40" s="19" t="s">
        <v>121</v>
      </c>
      <c r="L40" s="18">
        <v>68.5</v>
      </c>
      <c r="M40" s="18"/>
      <c r="N40" s="18">
        <v>68.5</v>
      </c>
      <c r="O40" s="17">
        <f t="shared" si="3"/>
        <v>34.25</v>
      </c>
      <c r="P40" s="18">
        <v>85.2</v>
      </c>
      <c r="Q40" s="18">
        <f t="shared" si="4"/>
        <v>42.6</v>
      </c>
      <c r="R40" s="17">
        <f t="shared" si="5"/>
        <v>76.85</v>
      </c>
      <c r="S40" s="15">
        <v>3</v>
      </c>
      <c r="T40" s="21" t="s">
        <v>31</v>
      </c>
      <c r="U40" s="22"/>
    </row>
    <row r="41" s="1" customFormat="1" ht="20" customHeight="1" spans="1:21">
      <c r="A41" s="10">
        <v>619008</v>
      </c>
      <c r="B41" s="10"/>
      <c r="C41" s="10"/>
      <c r="D41" s="10"/>
      <c r="E41" s="10"/>
      <c r="F41" s="10"/>
      <c r="G41" s="10"/>
      <c r="H41" s="12"/>
      <c r="I41" s="10"/>
      <c r="J41" s="20" t="s">
        <v>122</v>
      </c>
      <c r="K41" s="19" t="s">
        <v>123</v>
      </c>
      <c r="L41" s="18">
        <v>66.5</v>
      </c>
      <c r="M41" s="18"/>
      <c r="N41" s="18">
        <v>66.5</v>
      </c>
      <c r="O41" s="17">
        <f t="shared" si="3"/>
        <v>33.25</v>
      </c>
      <c r="P41" s="18">
        <v>82.2</v>
      </c>
      <c r="Q41" s="18">
        <f t="shared" si="4"/>
        <v>41.1</v>
      </c>
      <c r="R41" s="17">
        <f t="shared" si="5"/>
        <v>74.35</v>
      </c>
      <c r="S41" s="15">
        <v>4</v>
      </c>
      <c r="T41" s="21" t="s">
        <v>31</v>
      </c>
      <c r="U41" s="22"/>
    </row>
    <row r="42" s="1" customFormat="1" ht="64" customHeight="1" spans="1:21">
      <c r="A42" s="10">
        <v>619008</v>
      </c>
      <c r="B42" s="10"/>
      <c r="C42" s="10"/>
      <c r="D42" s="10"/>
      <c r="E42" s="10"/>
      <c r="F42" s="10"/>
      <c r="G42" s="10"/>
      <c r="H42" s="12"/>
      <c r="I42" s="10"/>
      <c r="J42" s="20" t="s">
        <v>124</v>
      </c>
      <c r="K42" s="19" t="s">
        <v>125</v>
      </c>
      <c r="L42" s="18">
        <v>68.5</v>
      </c>
      <c r="M42" s="18"/>
      <c r="N42" s="18">
        <v>68.5</v>
      </c>
      <c r="O42" s="17">
        <f t="shared" si="3"/>
        <v>34.25</v>
      </c>
      <c r="P42" s="18">
        <v>79.2</v>
      </c>
      <c r="Q42" s="18">
        <f t="shared" si="4"/>
        <v>39.6</v>
      </c>
      <c r="R42" s="17">
        <f t="shared" si="5"/>
        <v>73.85</v>
      </c>
      <c r="S42" s="15">
        <v>5</v>
      </c>
      <c r="T42" s="21" t="s">
        <v>31</v>
      </c>
      <c r="U42" s="23" t="s">
        <v>126</v>
      </c>
    </row>
    <row r="43" s="1" customFormat="1" ht="24" customHeight="1" spans="1:21">
      <c r="A43" s="10">
        <v>619008</v>
      </c>
      <c r="B43" s="10"/>
      <c r="C43" s="10"/>
      <c r="D43" s="10"/>
      <c r="E43" s="10"/>
      <c r="F43" s="10"/>
      <c r="G43" s="10"/>
      <c r="H43" s="12"/>
      <c r="I43" s="10"/>
      <c r="J43" s="20" t="s">
        <v>127</v>
      </c>
      <c r="K43" s="19" t="s">
        <v>128</v>
      </c>
      <c r="L43" s="18">
        <v>65.5</v>
      </c>
      <c r="M43" s="18"/>
      <c r="N43" s="18">
        <v>65.5</v>
      </c>
      <c r="O43" s="17">
        <f t="shared" si="3"/>
        <v>32.75</v>
      </c>
      <c r="P43" s="18">
        <v>82.2</v>
      </c>
      <c r="Q43" s="18">
        <f t="shared" si="4"/>
        <v>41.1</v>
      </c>
      <c r="R43" s="17">
        <f t="shared" si="5"/>
        <v>73.85</v>
      </c>
      <c r="S43" s="15">
        <v>6</v>
      </c>
      <c r="T43" s="22"/>
      <c r="U43" s="24"/>
    </row>
    <row r="44" s="1" customFormat="1" customHeight="1" spans="1:21">
      <c r="A44" s="10">
        <v>619008</v>
      </c>
      <c r="B44" s="10"/>
      <c r="C44" s="10"/>
      <c r="D44" s="10"/>
      <c r="E44" s="10"/>
      <c r="F44" s="10"/>
      <c r="G44" s="10"/>
      <c r="H44" s="12"/>
      <c r="I44" s="10"/>
      <c r="J44" s="20" t="s">
        <v>129</v>
      </c>
      <c r="K44" s="19" t="s">
        <v>130</v>
      </c>
      <c r="L44" s="18" t="s">
        <v>131</v>
      </c>
      <c r="M44" s="18"/>
      <c r="N44" s="18" t="s">
        <v>131</v>
      </c>
      <c r="O44" s="17">
        <f t="shared" si="3"/>
        <v>31.25</v>
      </c>
      <c r="P44" s="18">
        <v>84.8</v>
      </c>
      <c r="Q44" s="18">
        <f t="shared" si="4"/>
        <v>42.4</v>
      </c>
      <c r="R44" s="17">
        <f t="shared" si="5"/>
        <v>73.65</v>
      </c>
      <c r="S44" s="15">
        <v>7</v>
      </c>
      <c r="T44" s="22"/>
      <c r="U44" s="22"/>
    </row>
    <row r="45" s="1" customFormat="1" ht="25" customHeight="1" spans="1:21">
      <c r="A45" s="10">
        <v>619008</v>
      </c>
      <c r="B45" s="10"/>
      <c r="C45" s="10"/>
      <c r="D45" s="10"/>
      <c r="E45" s="10"/>
      <c r="F45" s="10"/>
      <c r="G45" s="10"/>
      <c r="H45" s="12"/>
      <c r="I45" s="10"/>
      <c r="J45" s="20" t="s">
        <v>132</v>
      </c>
      <c r="K45" s="19" t="s">
        <v>133</v>
      </c>
      <c r="L45" s="18">
        <v>64</v>
      </c>
      <c r="M45" s="18"/>
      <c r="N45" s="18">
        <v>64</v>
      </c>
      <c r="O45" s="17">
        <f t="shared" si="3"/>
        <v>32</v>
      </c>
      <c r="P45" s="18">
        <v>80.2</v>
      </c>
      <c r="Q45" s="18">
        <f t="shared" si="4"/>
        <v>40.1</v>
      </c>
      <c r="R45" s="17">
        <f t="shared" si="5"/>
        <v>72.1</v>
      </c>
      <c r="S45" s="15">
        <v>8</v>
      </c>
      <c r="T45" s="22"/>
      <c r="U45" s="22"/>
    </row>
    <row r="46" s="1" customFormat="1" ht="21" customHeight="1" spans="1:21">
      <c r="A46" s="10">
        <v>619008</v>
      </c>
      <c r="B46" s="10"/>
      <c r="C46" s="10"/>
      <c r="D46" s="10"/>
      <c r="E46" s="10"/>
      <c r="F46" s="10"/>
      <c r="G46" s="10"/>
      <c r="H46" s="12"/>
      <c r="I46" s="10"/>
      <c r="J46" s="20" t="s">
        <v>134</v>
      </c>
      <c r="K46" s="19" t="s">
        <v>135</v>
      </c>
      <c r="L46" s="18">
        <v>68.5</v>
      </c>
      <c r="M46" s="18"/>
      <c r="N46" s="18">
        <v>68.5</v>
      </c>
      <c r="O46" s="17">
        <f t="shared" si="3"/>
        <v>34.25</v>
      </c>
      <c r="P46" s="18">
        <v>74.8</v>
      </c>
      <c r="Q46" s="18">
        <f t="shared" si="4"/>
        <v>37.4</v>
      </c>
      <c r="R46" s="17">
        <f t="shared" si="5"/>
        <v>71.65</v>
      </c>
      <c r="S46" s="15">
        <v>9</v>
      </c>
      <c r="T46" s="22"/>
      <c r="U46" s="22"/>
    </row>
    <row r="47" s="1" customFormat="1" ht="19" customHeight="1" spans="1:21">
      <c r="A47" s="10">
        <v>619008</v>
      </c>
      <c r="B47" s="10"/>
      <c r="C47" s="10"/>
      <c r="D47" s="10"/>
      <c r="E47" s="10"/>
      <c r="F47" s="10"/>
      <c r="G47" s="10"/>
      <c r="H47" s="12"/>
      <c r="I47" s="10"/>
      <c r="J47" s="20" t="s">
        <v>136</v>
      </c>
      <c r="K47" s="19" t="s">
        <v>137</v>
      </c>
      <c r="L47" s="18">
        <v>67</v>
      </c>
      <c r="M47" s="18"/>
      <c r="N47" s="18">
        <v>67</v>
      </c>
      <c r="O47" s="17">
        <f t="shared" si="3"/>
        <v>33.5</v>
      </c>
      <c r="P47" s="18">
        <v>75.6</v>
      </c>
      <c r="Q47" s="18">
        <f t="shared" si="4"/>
        <v>37.8</v>
      </c>
      <c r="R47" s="17">
        <f t="shared" si="5"/>
        <v>71.3</v>
      </c>
      <c r="S47" s="15">
        <v>10</v>
      </c>
      <c r="T47" s="22"/>
      <c r="U47" s="22"/>
    </row>
    <row r="48" s="1" customFormat="1" ht="24" customHeight="1" spans="1:21">
      <c r="A48" s="10">
        <v>619008</v>
      </c>
      <c r="B48" s="10"/>
      <c r="C48" s="10"/>
      <c r="D48" s="10"/>
      <c r="E48" s="10"/>
      <c r="F48" s="10"/>
      <c r="G48" s="10"/>
      <c r="H48" s="12"/>
      <c r="I48" s="10"/>
      <c r="J48" s="20" t="s">
        <v>138</v>
      </c>
      <c r="K48" s="19" t="s">
        <v>139</v>
      </c>
      <c r="L48" s="18">
        <v>66</v>
      </c>
      <c r="M48" s="18"/>
      <c r="N48" s="18">
        <v>66</v>
      </c>
      <c r="O48" s="17">
        <f t="shared" si="3"/>
        <v>33</v>
      </c>
      <c r="P48" s="18">
        <v>76.2</v>
      </c>
      <c r="Q48" s="18">
        <f t="shared" si="4"/>
        <v>38.1</v>
      </c>
      <c r="R48" s="17">
        <f t="shared" si="5"/>
        <v>71.1</v>
      </c>
      <c r="S48" s="15">
        <v>11</v>
      </c>
      <c r="T48" s="22"/>
      <c r="U48" s="22"/>
    </row>
    <row r="49" s="1" customFormat="1" ht="20" customHeight="1" spans="1:21">
      <c r="A49" s="10">
        <v>619008</v>
      </c>
      <c r="B49" s="10"/>
      <c r="C49" s="10"/>
      <c r="D49" s="10"/>
      <c r="E49" s="10"/>
      <c r="F49" s="10"/>
      <c r="G49" s="10"/>
      <c r="H49" s="12"/>
      <c r="I49" s="10"/>
      <c r="J49" s="20" t="s">
        <v>140</v>
      </c>
      <c r="K49" s="19" t="s">
        <v>141</v>
      </c>
      <c r="L49" s="18" t="s">
        <v>142</v>
      </c>
      <c r="M49" s="18"/>
      <c r="N49" s="18" t="s">
        <v>142</v>
      </c>
      <c r="O49" s="17">
        <f t="shared" si="3"/>
        <v>31.5</v>
      </c>
      <c r="P49" s="18">
        <v>78.2</v>
      </c>
      <c r="Q49" s="18">
        <f t="shared" si="4"/>
        <v>39.1</v>
      </c>
      <c r="R49" s="17">
        <f t="shared" si="5"/>
        <v>70.6</v>
      </c>
      <c r="S49" s="15">
        <v>12</v>
      </c>
      <c r="T49" s="22"/>
      <c r="U49" s="22"/>
    </row>
    <row r="50" s="1" customFormat="1" ht="23" customHeight="1" spans="1:21">
      <c r="A50" s="10">
        <v>619008</v>
      </c>
      <c r="B50" s="10"/>
      <c r="C50" s="10"/>
      <c r="D50" s="10"/>
      <c r="E50" s="10"/>
      <c r="F50" s="10"/>
      <c r="G50" s="10"/>
      <c r="H50" s="12"/>
      <c r="I50" s="10"/>
      <c r="J50" s="20" t="s">
        <v>143</v>
      </c>
      <c r="K50" s="19" t="s">
        <v>144</v>
      </c>
      <c r="L50" s="18" t="s">
        <v>145</v>
      </c>
      <c r="M50" s="18"/>
      <c r="N50" s="18" t="s">
        <v>145</v>
      </c>
      <c r="O50" s="17">
        <f t="shared" si="3"/>
        <v>30.5</v>
      </c>
      <c r="P50" s="18">
        <v>76.4</v>
      </c>
      <c r="Q50" s="18">
        <f t="shared" si="4"/>
        <v>38.2</v>
      </c>
      <c r="R50" s="17">
        <f t="shared" si="5"/>
        <v>68.7</v>
      </c>
      <c r="S50" s="15">
        <v>13</v>
      </c>
      <c r="T50" s="22"/>
      <c r="U50" s="22"/>
    </row>
    <row r="51" s="1" customFormat="1" ht="24" customHeight="1" spans="1:21">
      <c r="A51" s="10">
        <v>619008</v>
      </c>
      <c r="B51" s="10"/>
      <c r="C51" s="10"/>
      <c r="D51" s="10"/>
      <c r="E51" s="10"/>
      <c r="F51" s="10"/>
      <c r="G51" s="10"/>
      <c r="H51" s="12"/>
      <c r="I51" s="10"/>
      <c r="J51" s="20" t="s">
        <v>146</v>
      </c>
      <c r="K51" s="19" t="s">
        <v>147</v>
      </c>
      <c r="L51" s="18" t="s">
        <v>131</v>
      </c>
      <c r="M51" s="18"/>
      <c r="N51" s="18" t="s">
        <v>131</v>
      </c>
      <c r="O51" s="17">
        <f t="shared" si="3"/>
        <v>31.25</v>
      </c>
      <c r="P51" s="18">
        <v>74</v>
      </c>
      <c r="Q51" s="18">
        <f t="shared" si="4"/>
        <v>37</v>
      </c>
      <c r="R51" s="17">
        <f t="shared" si="5"/>
        <v>68.25</v>
      </c>
      <c r="S51" s="15">
        <v>14</v>
      </c>
      <c r="T51" s="22"/>
      <c r="U51" s="22"/>
    </row>
    <row r="52" s="1" customFormat="1" ht="25" customHeight="1" spans="1:21">
      <c r="A52" s="10">
        <v>619008</v>
      </c>
      <c r="B52" s="10"/>
      <c r="C52" s="10"/>
      <c r="D52" s="10"/>
      <c r="E52" s="10"/>
      <c r="F52" s="10"/>
      <c r="G52" s="10"/>
      <c r="H52" s="12"/>
      <c r="I52" s="10"/>
      <c r="J52" s="20" t="s">
        <v>148</v>
      </c>
      <c r="K52" s="19" t="s">
        <v>149</v>
      </c>
      <c r="L52" s="18" t="s">
        <v>145</v>
      </c>
      <c r="M52" s="18"/>
      <c r="N52" s="18" t="s">
        <v>145</v>
      </c>
      <c r="O52" s="17">
        <f t="shared" si="3"/>
        <v>30.5</v>
      </c>
      <c r="P52" s="18">
        <v>73.8</v>
      </c>
      <c r="Q52" s="18">
        <f t="shared" si="4"/>
        <v>36.9</v>
      </c>
      <c r="R52" s="17">
        <f t="shared" si="5"/>
        <v>67.4</v>
      </c>
      <c r="S52" s="15">
        <v>15</v>
      </c>
      <c r="T52" s="22"/>
      <c r="U52" s="22"/>
    </row>
    <row r="53" s="1" customFormat="1" ht="23" customHeight="1" spans="1:21">
      <c r="A53" s="10">
        <v>619008</v>
      </c>
      <c r="B53" s="10"/>
      <c r="C53" s="10"/>
      <c r="D53" s="10"/>
      <c r="E53" s="10"/>
      <c r="F53" s="10"/>
      <c r="G53" s="10"/>
      <c r="H53" s="12"/>
      <c r="I53" s="10"/>
      <c r="J53" s="20" t="s">
        <v>150</v>
      </c>
      <c r="K53" s="19" t="s">
        <v>151</v>
      </c>
      <c r="L53" s="18" t="s">
        <v>152</v>
      </c>
      <c r="M53" s="18"/>
      <c r="N53" s="18" t="s">
        <v>152</v>
      </c>
      <c r="O53" s="17">
        <f t="shared" si="3"/>
        <v>30.75</v>
      </c>
      <c r="P53" s="18">
        <v>72</v>
      </c>
      <c r="Q53" s="18">
        <f t="shared" si="4"/>
        <v>36</v>
      </c>
      <c r="R53" s="17">
        <f t="shared" si="5"/>
        <v>66.75</v>
      </c>
      <c r="S53" s="15">
        <v>16</v>
      </c>
      <c r="T53" s="22"/>
      <c r="U53" s="22"/>
    </row>
    <row r="54" s="1" customFormat="1" ht="24" customHeight="1" spans="1:21">
      <c r="A54" s="10">
        <v>619009</v>
      </c>
      <c r="B54" s="10" t="s">
        <v>52</v>
      </c>
      <c r="C54" s="10" t="s">
        <v>114</v>
      </c>
      <c r="D54" s="10" t="s">
        <v>54</v>
      </c>
      <c r="E54" s="10" t="s">
        <v>153</v>
      </c>
      <c r="F54" s="10">
        <v>6</v>
      </c>
      <c r="G54" s="10" t="s">
        <v>27</v>
      </c>
      <c r="H54" s="12" t="s">
        <v>64</v>
      </c>
      <c r="I54" s="10" t="s">
        <v>65</v>
      </c>
      <c r="J54" s="20" t="s">
        <v>154</v>
      </c>
      <c r="K54" s="19" t="s">
        <v>155</v>
      </c>
      <c r="L54" s="18">
        <v>76.5</v>
      </c>
      <c r="M54" s="18"/>
      <c r="N54" s="18">
        <v>76.5</v>
      </c>
      <c r="O54" s="17">
        <f t="shared" si="3"/>
        <v>38.25</v>
      </c>
      <c r="P54" s="18">
        <v>86.4</v>
      </c>
      <c r="Q54" s="18">
        <f t="shared" si="4"/>
        <v>43.2</v>
      </c>
      <c r="R54" s="17">
        <f t="shared" si="5"/>
        <v>81.45</v>
      </c>
      <c r="S54" s="15">
        <v>1</v>
      </c>
      <c r="T54" s="21" t="s">
        <v>31</v>
      </c>
      <c r="U54" s="22"/>
    </row>
    <row r="55" s="1" customFormat="1" ht="24" customHeight="1" spans="1:21">
      <c r="A55" s="10">
        <v>619009</v>
      </c>
      <c r="B55" s="10"/>
      <c r="C55" s="10"/>
      <c r="D55" s="10"/>
      <c r="E55" s="10"/>
      <c r="F55" s="10"/>
      <c r="G55" s="10"/>
      <c r="H55" s="12"/>
      <c r="I55" s="10"/>
      <c r="J55" s="20" t="s">
        <v>156</v>
      </c>
      <c r="K55" s="19" t="s">
        <v>157</v>
      </c>
      <c r="L55" s="18">
        <v>76</v>
      </c>
      <c r="M55" s="18"/>
      <c r="N55" s="18">
        <v>76</v>
      </c>
      <c r="O55" s="17">
        <f t="shared" si="3"/>
        <v>38</v>
      </c>
      <c r="P55" s="18">
        <v>86.6</v>
      </c>
      <c r="Q55" s="18">
        <f t="shared" si="4"/>
        <v>43.3</v>
      </c>
      <c r="R55" s="17">
        <f t="shared" si="5"/>
        <v>81.3</v>
      </c>
      <c r="S55" s="15">
        <v>2</v>
      </c>
      <c r="T55" s="21" t="s">
        <v>31</v>
      </c>
      <c r="U55" s="22"/>
    </row>
    <row r="56" s="1" customFormat="1" ht="22" customHeight="1" spans="1:21">
      <c r="A56" s="10">
        <v>619009</v>
      </c>
      <c r="B56" s="10"/>
      <c r="C56" s="10"/>
      <c r="D56" s="10"/>
      <c r="E56" s="10"/>
      <c r="F56" s="10"/>
      <c r="G56" s="10"/>
      <c r="H56" s="12"/>
      <c r="I56" s="10"/>
      <c r="J56" s="20" t="s">
        <v>158</v>
      </c>
      <c r="K56" s="19" t="s">
        <v>159</v>
      </c>
      <c r="L56" s="18">
        <v>77</v>
      </c>
      <c r="M56" s="18"/>
      <c r="N56" s="18">
        <v>77</v>
      </c>
      <c r="O56" s="17">
        <f t="shared" si="3"/>
        <v>38.5</v>
      </c>
      <c r="P56" s="18">
        <v>83.2</v>
      </c>
      <c r="Q56" s="18">
        <f t="shared" si="4"/>
        <v>41.6</v>
      </c>
      <c r="R56" s="17">
        <f t="shared" si="5"/>
        <v>80.1</v>
      </c>
      <c r="S56" s="15">
        <v>3</v>
      </c>
      <c r="T56" s="21" t="s">
        <v>31</v>
      </c>
      <c r="U56" s="22"/>
    </row>
    <row r="57" s="1" customFormat="1" ht="19" customHeight="1" spans="1:21">
      <c r="A57" s="10">
        <v>619009</v>
      </c>
      <c r="B57" s="10"/>
      <c r="C57" s="10"/>
      <c r="D57" s="10"/>
      <c r="E57" s="10"/>
      <c r="F57" s="10"/>
      <c r="G57" s="10"/>
      <c r="H57" s="12"/>
      <c r="I57" s="10"/>
      <c r="J57" s="20" t="s">
        <v>160</v>
      </c>
      <c r="K57" s="19" t="s">
        <v>161</v>
      </c>
      <c r="L57" s="18">
        <v>72</v>
      </c>
      <c r="M57" s="18"/>
      <c r="N57" s="18">
        <v>72</v>
      </c>
      <c r="O57" s="17">
        <f t="shared" si="3"/>
        <v>36</v>
      </c>
      <c r="P57" s="18">
        <v>82.8</v>
      </c>
      <c r="Q57" s="18">
        <f t="shared" si="4"/>
        <v>41.4</v>
      </c>
      <c r="R57" s="17">
        <f t="shared" si="5"/>
        <v>77.4</v>
      </c>
      <c r="S57" s="15">
        <v>4</v>
      </c>
      <c r="T57" s="21" t="s">
        <v>31</v>
      </c>
      <c r="U57" s="22"/>
    </row>
    <row r="58" s="1" customFormat="1" ht="20" customHeight="1" spans="1:21">
      <c r="A58" s="10">
        <v>619009</v>
      </c>
      <c r="B58" s="10"/>
      <c r="C58" s="10"/>
      <c r="D58" s="10"/>
      <c r="E58" s="10"/>
      <c r="F58" s="10"/>
      <c r="G58" s="10"/>
      <c r="H58" s="12"/>
      <c r="I58" s="10"/>
      <c r="J58" s="20" t="s">
        <v>162</v>
      </c>
      <c r="K58" s="19" t="s">
        <v>163</v>
      </c>
      <c r="L58" s="18">
        <v>72.5</v>
      </c>
      <c r="M58" s="18"/>
      <c r="N58" s="18">
        <v>72.5</v>
      </c>
      <c r="O58" s="17">
        <f t="shared" si="3"/>
        <v>36.25</v>
      </c>
      <c r="P58" s="18">
        <v>81.8</v>
      </c>
      <c r="Q58" s="18">
        <f t="shared" si="4"/>
        <v>40.9</v>
      </c>
      <c r="R58" s="17">
        <f t="shared" si="5"/>
        <v>77.15</v>
      </c>
      <c r="S58" s="15">
        <v>5</v>
      </c>
      <c r="T58" s="21" t="s">
        <v>31</v>
      </c>
      <c r="U58" s="22"/>
    </row>
    <row r="59" s="1" customFormat="1" ht="22" customHeight="1" spans="1:21">
      <c r="A59" s="10">
        <v>619009</v>
      </c>
      <c r="B59" s="10"/>
      <c r="C59" s="10"/>
      <c r="D59" s="10"/>
      <c r="E59" s="10"/>
      <c r="F59" s="10"/>
      <c r="G59" s="10"/>
      <c r="H59" s="12"/>
      <c r="I59" s="10"/>
      <c r="J59" s="20" t="s">
        <v>164</v>
      </c>
      <c r="K59" s="19" t="s">
        <v>165</v>
      </c>
      <c r="L59" s="18">
        <v>67</v>
      </c>
      <c r="M59" s="18"/>
      <c r="N59" s="18">
        <v>67</v>
      </c>
      <c r="O59" s="17">
        <f t="shared" si="3"/>
        <v>33.5</v>
      </c>
      <c r="P59" s="18">
        <v>86</v>
      </c>
      <c r="Q59" s="18">
        <f t="shared" si="4"/>
        <v>43</v>
      </c>
      <c r="R59" s="17">
        <f t="shared" si="5"/>
        <v>76.5</v>
      </c>
      <c r="S59" s="15">
        <v>6</v>
      </c>
      <c r="T59" s="21" t="s">
        <v>31</v>
      </c>
      <c r="U59" s="22"/>
    </row>
    <row r="60" s="1" customFormat="1" ht="19" customHeight="1" spans="1:21">
      <c r="A60" s="10">
        <v>619009</v>
      </c>
      <c r="B60" s="10"/>
      <c r="C60" s="10"/>
      <c r="D60" s="10"/>
      <c r="E60" s="10"/>
      <c r="F60" s="10"/>
      <c r="G60" s="10"/>
      <c r="H60" s="12"/>
      <c r="I60" s="10"/>
      <c r="J60" s="20" t="s">
        <v>166</v>
      </c>
      <c r="K60" s="19" t="s">
        <v>167</v>
      </c>
      <c r="L60" s="18">
        <v>69</v>
      </c>
      <c r="M60" s="18"/>
      <c r="N60" s="18">
        <v>69</v>
      </c>
      <c r="O60" s="17">
        <f t="shared" si="3"/>
        <v>34.5</v>
      </c>
      <c r="P60" s="18">
        <v>81.6</v>
      </c>
      <c r="Q60" s="18">
        <f t="shared" si="4"/>
        <v>40.8</v>
      </c>
      <c r="R60" s="17">
        <f t="shared" si="5"/>
        <v>75.3</v>
      </c>
      <c r="S60" s="15">
        <v>7</v>
      </c>
      <c r="T60" s="22"/>
      <c r="U60" s="22"/>
    </row>
    <row r="61" s="1" customFormat="1" ht="20" customHeight="1" spans="1:21">
      <c r="A61" s="10">
        <v>619009</v>
      </c>
      <c r="B61" s="10"/>
      <c r="C61" s="10"/>
      <c r="D61" s="10"/>
      <c r="E61" s="10"/>
      <c r="F61" s="10"/>
      <c r="G61" s="10"/>
      <c r="H61" s="12"/>
      <c r="I61" s="10"/>
      <c r="J61" s="20" t="s">
        <v>168</v>
      </c>
      <c r="K61" s="19" t="s">
        <v>169</v>
      </c>
      <c r="L61" s="18" t="s">
        <v>142</v>
      </c>
      <c r="M61" s="18"/>
      <c r="N61" s="18" t="s">
        <v>142</v>
      </c>
      <c r="O61" s="17">
        <f t="shared" si="3"/>
        <v>31.5</v>
      </c>
      <c r="P61" s="18">
        <v>87.4</v>
      </c>
      <c r="Q61" s="18">
        <f t="shared" si="4"/>
        <v>43.7</v>
      </c>
      <c r="R61" s="17">
        <f t="shared" si="5"/>
        <v>75.2</v>
      </c>
      <c r="S61" s="15">
        <v>8</v>
      </c>
      <c r="T61" s="22"/>
      <c r="U61" s="22"/>
    </row>
    <row r="62" s="1" customFormat="1" ht="21" customHeight="1" spans="1:21">
      <c r="A62" s="10">
        <v>619009</v>
      </c>
      <c r="B62" s="10"/>
      <c r="C62" s="10"/>
      <c r="D62" s="10"/>
      <c r="E62" s="10"/>
      <c r="F62" s="10"/>
      <c r="G62" s="10"/>
      <c r="H62" s="12"/>
      <c r="I62" s="10"/>
      <c r="J62" s="20" t="s">
        <v>170</v>
      </c>
      <c r="K62" s="19" t="s">
        <v>171</v>
      </c>
      <c r="L62" s="18">
        <v>68.5</v>
      </c>
      <c r="M62" s="18"/>
      <c r="N62" s="18">
        <v>68.5</v>
      </c>
      <c r="O62" s="17">
        <f t="shared" si="3"/>
        <v>34.25</v>
      </c>
      <c r="P62" s="18">
        <v>81.2</v>
      </c>
      <c r="Q62" s="18">
        <f t="shared" si="4"/>
        <v>40.6</v>
      </c>
      <c r="R62" s="17">
        <f t="shared" si="5"/>
        <v>74.85</v>
      </c>
      <c r="S62" s="15">
        <v>9</v>
      </c>
      <c r="T62" s="22"/>
      <c r="U62" s="22"/>
    </row>
    <row r="63" s="1" customFormat="1" ht="21" customHeight="1" spans="1:21">
      <c r="A63" s="10">
        <v>619009</v>
      </c>
      <c r="B63" s="10"/>
      <c r="C63" s="10"/>
      <c r="D63" s="10"/>
      <c r="E63" s="10"/>
      <c r="F63" s="10"/>
      <c r="G63" s="10"/>
      <c r="H63" s="12"/>
      <c r="I63" s="10"/>
      <c r="J63" s="20" t="s">
        <v>172</v>
      </c>
      <c r="K63" s="19" t="s">
        <v>173</v>
      </c>
      <c r="L63" s="18">
        <v>68</v>
      </c>
      <c r="M63" s="18"/>
      <c r="N63" s="18">
        <v>68</v>
      </c>
      <c r="O63" s="17">
        <f t="shared" si="3"/>
        <v>34</v>
      </c>
      <c r="P63" s="18">
        <v>81.4</v>
      </c>
      <c r="Q63" s="18">
        <f t="shared" si="4"/>
        <v>40.7</v>
      </c>
      <c r="R63" s="17">
        <f t="shared" si="5"/>
        <v>74.7</v>
      </c>
      <c r="S63" s="15">
        <v>10</v>
      </c>
      <c r="T63" s="22"/>
      <c r="U63" s="22"/>
    </row>
    <row r="64" s="1" customFormat="1" ht="20" customHeight="1" spans="1:21">
      <c r="A64" s="10">
        <v>619009</v>
      </c>
      <c r="B64" s="10"/>
      <c r="C64" s="10"/>
      <c r="D64" s="10"/>
      <c r="E64" s="10"/>
      <c r="F64" s="10"/>
      <c r="G64" s="10"/>
      <c r="H64" s="12"/>
      <c r="I64" s="10"/>
      <c r="J64" s="20" t="s">
        <v>174</v>
      </c>
      <c r="K64" s="19" t="s">
        <v>175</v>
      </c>
      <c r="L64" s="18">
        <v>67.5</v>
      </c>
      <c r="M64" s="18"/>
      <c r="N64" s="18">
        <v>67.5</v>
      </c>
      <c r="O64" s="17">
        <f t="shared" si="3"/>
        <v>33.75</v>
      </c>
      <c r="P64" s="18">
        <v>81.8</v>
      </c>
      <c r="Q64" s="18">
        <f t="shared" si="4"/>
        <v>40.9</v>
      </c>
      <c r="R64" s="17">
        <f t="shared" si="5"/>
        <v>74.65</v>
      </c>
      <c r="S64" s="15">
        <v>11</v>
      </c>
      <c r="T64" s="22"/>
      <c r="U64" s="22"/>
    </row>
    <row r="65" s="1" customFormat="1" ht="21" customHeight="1" spans="1:21">
      <c r="A65" s="10">
        <v>619009</v>
      </c>
      <c r="B65" s="10"/>
      <c r="C65" s="10"/>
      <c r="D65" s="10"/>
      <c r="E65" s="10"/>
      <c r="F65" s="10"/>
      <c r="G65" s="10"/>
      <c r="H65" s="12"/>
      <c r="I65" s="10"/>
      <c r="J65" s="20" t="s">
        <v>176</v>
      </c>
      <c r="K65" s="19" t="s">
        <v>177</v>
      </c>
      <c r="L65" s="18" t="s">
        <v>178</v>
      </c>
      <c r="M65" s="18"/>
      <c r="N65" s="18" t="s">
        <v>178</v>
      </c>
      <c r="O65" s="17">
        <f t="shared" si="3"/>
        <v>31</v>
      </c>
      <c r="P65" s="18">
        <v>87</v>
      </c>
      <c r="Q65" s="18">
        <f t="shared" si="4"/>
        <v>43.5</v>
      </c>
      <c r="R65" s="17">
        <f t="shared" si="5"/>
        <v>74.5</v>
      </c>
      <c r="S65" s="15">
        <v>12</v>
      </c>
      <c r="T65" s="22"/>
      <c r="U65" s="22"/>
    </row>
    <row r="66" s="1" customFormat="1" ht="19" customHeight="1" spans="1:21">
      <c r="A66" s="10">
        <v>619009</v>
      </c>
      <c r="B66" s="10"/>
      <c r="C66" s="10"/>
      <c r="D66" s="10"/>
      <c r="E66" s="10"/>
      <c r="F66" s="10"/>
      <c r="G66" s="10"/>
      <c r="H66" s="12"/>
      <c r="I66" s="10"/>
      <c r="J66" s="20" t="s">
        <v>179</v>
      </c>
      <c r="K66" s="19" t="s">
        <v>180</v>
      </c>
      <c r="L66" s="18">
        <v>65.5</v>
      </c>
      <c r="M66" s="18"/>
      <c r="N66" s="18">
        <v>65.5</v>
      </c>
      <c r="O66" s="17">
        <f t="shared" si="3"/>
        <v>32.75</v>
      </c>
      <c r="P66" s="18">
        <v>82</v>
      </c>
      <c r="Q66" s="18">
        <f t="shared" si="4"/>
        <v>41</v>
      </c>
      <c r="R66" s="17">
        <f t="shared" si="5"/>
        <v>73.75</v>
      </c>
      <c r="S66" s="15">
        <v>13</v>
      </c>
      <c r="T66" s="22"/>
      <c r="U66" s="22"/>
    </row>
    <row r="67" s="1" customFormat="1" ht="20" customHeight="1" spans="1:21">
      <c r="A67" s="10">
        <v>619009</v>
      </c>
      <c r="B67" s="10"/>
      <c r="C67" s="10"/>
      <c r="D67" s="10"/>
      <c r="E67" s="10"/>
      <c r="F67" s="10"/>
      <c r="G67" s="10"/>
      <c r="H67" s="12"/>
      <c r="I67" s="10"/>
      <c r="J67" s="20" t="s">
        <v>181</v>
      </c>
      <c r="K67" s="19" t="s">
        <v>182</v>
      </c>
      <c r="L67" s="18">
        <v>64.5</v>
      </c>
      <c r="M67" s="18"/>
      <c r="N67" s="18">
        <v>64.5</v>
      </c>
      <c r="O67" s="17">
        <f t="shared" si="3"/>
        <v>32.25</v>
      </c>
      <c r="P67" s="18">
        <v>80.2</v>
      </c>
      <c r="Q67" s="18">
        <f t="shared" si="4"/>
        <v>40.1</v>
      </c>
      <c r="R67" s="17">
        <f t="shared" si="5"/>
        <v>72.35</v>
      </c>
      <c r="S67" s="15">
        <v>14</v>
      </c>
      <c r="T67" s="22"/>
      <c r="U67" s="22"/>
    </row>
    <row r="68" s="1" customFormat="1" ht="21" customHeight="1" spans="1:21">
      <c r="A68" s="10">
        <v>619009</v>
      </c>
      <c r="B68" s="10"/>
      <c r="C68" s="10"/>
      <c r="D68" s="10"/>
      <c r="E68" s="10"/>
      <c r="F68" s="10"/>
      <c r="G68" s="10"/>
      <c r="H68" s="12"/>
      <c r="I68" s="10"/>
      <c r="J68" s="20" t="s">
        <v>183</v>
      </c>
      <c r="K68" s="19" t="s">
        <v>184</v>
      </c>
      <c r="L68" s="18" t="s">
        <v>178</v>
      </c>
      <c r="M68" s="18"/>
      <c r="N68" s="18" t="s">
        <v>178</v>
      </c>
      <c r="O68" s="17">
        <f t="shared" si="3"/>
        <v>31</v>
      </c>
      <c r="P68" s="18">
        <v>82.6</v>
      </c>
      <c r="Q68" s="18">
        <f t="shared" si="4"/>
        <v>41.3</v>
      </c>
      <c r="R68" s="17">
        <f t="shared" si="5"/>
        <v>72.3</v>
      </c>
      <c r="S68" s="15">
        <v>15</v>
      </c>
      <c r="T68" s="22"/>
      <c r="U68" s="22"/>
    </row>
    <row r="69" s="1" customFormat="1" ht="21" customHeight="1" spans="1:21">
      <c r="A69" s="10">
        <v>619009</v>
      </c>
      <c r="B69" s="10"/>
      <c r="C69" s="10"/>
      <c r="D69" s="10"/>
      <c r="E69" s="10"/>
      <c r="F69" s="10"/>
      <c r="G69" s="10"/>
      <c r="H69" s="12"/>
      <c r="I69" s="10"/>
      <c r="J69" s="20" t="s">
        <v>185</v>
      </c>
      <c r="K69" s="19" t="s">
        <v>186</v>
      </c>
      <c r="L69" s="18">
        <v>65.5</v>
      </c>
      <c r="M69" s="18"/>
      <c r="N69" s="18">
        <v>65.5</v>
      </c>
      <c r="O69" s="17">
        <f t="shared" si="3"/>
        <v>32.75</v>
      </c>
      <c r="P69" s="18">
        <v>78.2</v>
      </c>
      <c r="Q69" s="18">
        <f t="shared" si="4"/>
        <v>39.1</v>
      </c>
      <c r="R69" s="17">
        <f t="shared" si="5"/>
        <v>71.85</v>
      </c>
      <c r="S69" s="15">
        <v>16</v>
      </c>
      <c r="T69" s="22"/>
      <c r="U69" s="22"/>
    </row>
    <row r="70" s="1" customFormat="1" ht="21" customHeight="1" spans="1:21">
      <c r="A70" s="10">
        <v>619009</v>
      </c>
      <c r="B70" s="10"/>
      <c r="C70" s="10"/>
      <c r="D70" s="10"/>
      <c r="E70" s="10"/>
      <c r="F70" s="10"/>
      <c r="G70" s="10"/>
      <c r="H70" s="12"/>
      <c r="I70" s="10"/>
      <c r="J70" s="20" t="s">
        <v>187</v>
      </c>
      <c r="K70" s="19" t="s">
        <v>188</v>
      </c>
      <c r="L70" s="18">
        <v>63.5</v>
      </c>
      <c r="M70" s="18"/>
      <c r="N70" s="18">
        <v>63.5</v>
      </c>
      <c r="O70" s="17">
        <f t="shared" si="3"/>
        <v>31.75</v>
      </c>
      <c r="P70" s="18">
        <v>78.2</v>
      </c>
      <c r="Q70" s="18">
        <f t="shared" si="4"/>
        <v>39.1</v>
      </c>
      <c r="R70" s="17">
        <f t="shared" si="5"/>
        <v>70.85</v>
      </c>
      <c r="S70" s="15">
        <v>17</v>
      </c>
      <c r="T70" s="22"/>
      <c r="U70" s="22"/>
    </row>
    <row r="71" s="1" customFormat="1" ht="21" customHeight="1" spans="1:21">
      <c r="A71" s="10">
        <v>619009</v>
      </c>
      <c r="B71" s="10"/>
      <c r="C71" s="10"/>
      <c r="D71" s="10"/>
      <c r="E71" s="10"/>
      <c r="F71" s="10"/>
      <c r="G71" s="10"/>
      <c r="H71" s="12"/>
      <c r="I71" s="10"/>
      <c r="J71" s="20" t="s">
        <v>189</v>
      </c>
      <c r="K71" s="19" t="s">
        <v>190</v>
      </c>
      <c r="L71" s="18">
        <v>65</v>
      </c>
      <c r="M71" s="18"/>
      <c r="N71" s="18">
        <v>65</v>
      </c>
      <c r="O71" s="17">
        <f t="shared" si="3"/>
        <v>32.5</v>
      </c>
      <c r="P71" s="18">
        <v>74.8</v>
      </c>
      <c r="Q71" s="18">
        <f t="shared" si="4"/>
        <v>37.4</v>
      </c>
      <c r="R71" s="17">
        <f t="shared" si="5"/>
        <v>69.9</v>
      </c>
      <c r="S71" s="15">
        <v>18</v>
      </c>
      <c r="T71" s="22"/>
      <c r="U71" s="22"/>
    </row>
    <row r="72" s="1" customFormat="1" ht="21" customHeight="1" spans="1:21">
      <c r="A72" s="10">
        <v>619009</v>
      </c>
      <c r="B72" s="10"/>
      <c r="C72" s="10"/>
      <c r="D72" s="10"/>
      <c r="E72" s="10"/>
      <c r="F72" s="10"/>
      <c r="G72" s="10"/>
      <c r="H72" s="12"/>
      <c r="I72" s="10"/>
      <c r="J72" s="20" t="s">
        <v>191</v>
      </c>
      <c r="K72" s="19" t="s">
        <v>192</v>
      </c>
      <c r="L72" s="18">
        <v>65</v>
      </c>
      <c r="M72" s="18"/>
      <c r="N72" s="18">
        <v>65</v>
      </c>
      <c r="O72" s="17">
        <f t="shared" si="3"/>
        <v>32.5</v>
      </c>
      <c r="P72" s="18">
        <v>74.6</v>
      </c>
      <c r="Q72" s="18">
        <f t="shared" si="4"/>
        <v>37.3</v>
      </c>
      <c r="R72" s="17">
        <f t="shared" si="5"/>
        <v>69.8</v>
      </c>
      <c r="S72" s="15">
        <v>19</v>
      </c>
      <c r="T72" s="22"/>
      <c r="U72" s="22"/>
    </row>
    <row r="73" s="1" customFormat="1" ht="20" customHeight="1" spans="1:21">
      <c r="A73" s="10">
        <v>619010</v>
      </c>
      <c r="B73" s="10" t="s">
        <v>52</v>
      </c>
      <c r="C73" s="10" t="s">
        <v>114</v>
      </c>
      <c r="D73" s="10" t="s">
        <v>54</v>
      </c>
      <c r="E73" s="10" t="s">
        <v>193</v>
      </c>
      <c r="F73" s="10">
        <v>7</v>
      </c>
      <c r="G73" s="10" t="s">
        <v>27</v>
      </c>
      <c r="H73" s="12" t="s">
        <v>194</v>
      </c>
      <c r="I73" s="10" t="s">
        <v>195</v>
      </c>
      <c r="J73" s="15" t="s">
        <v>196</v>
      </c>
      <c r="K73" s="16" t="s">
        <v>197</v>
      </c>
      <c r="L73" s="17">
        <v>73.5</v>
      </c>
      <c r="M73" s="17"/>
      <c r="N73" s="17">
        <v>73.5</v>
      </c>
      <c r="O73" s="17">
        <f t="shared" si="3"/>
        <v>36.75</v>
      </c>
      <c r="P73" s="18">
        <v>83.6</v>
      </c>
      <c r="Q73" s="18">
        <f t="shared" si="4"/>
        <v>41.8</v>
      </c>
      <c r="R73" s="17">
        <f t="shared" si="5"/>
        <v>78.55</v>
      </c>
      <c r="S73" s="15">
        <v>1</v>
      </c>
      <c r="T73" s="21" t="s">
        <v>31</v>
      </c>
      <c r="U73" s="22"/>
    </row>
    <row r="74" s="1" customFormat="1" ht="20" customHeight="1" spans="1:21">
      <c r="A74" s="10">
        <v>619010</v>
      </c>
      <c r="B74" s="10"/>
      <c r="C74" s="10"/>
      <c r="D74" s="10"/>
      <c r="E74" s="10"/>
      <c r="F74" s="10"/>
      <c r="G74" s="10"/>
      <c r="H74" s="12"/>
      <c r="I74" s="10"/>
      <c r="J74" s="15" t="s">
        <v>198</v>
      </c>
      <c r="K74" s="16" t="s">
        <v>199</v>
      </c>
      <c r="L74" s="17">
        <v>80</v>
      </c>
      <c r="M74" s="17"/>
      <c r="N74" s="17">
        <v>80</v>
      </c>
      <c r="O74" s="17">
        <f t="shared" si="3"/>
        <v>40</v>
      </c>
      <c r="P74" s="18">
        <v>76.6</v>
      </c>
      <c r="Q74" s="18">
        <f t="shared" si="4"/>
        <v>38.3</v>
      </c>
      <c r="R74" s="17">
        <f t="shared" si="5"/>
        <v>78.3</v>
      </c>
      <c r="S74" s="15">
        <v>2</v>
      </c>
      <c r="T74" s="21" t="s">
        <v>31</v>
      </c>
      <c r="U74" s="22"/>
    </row>
    <row r="75" s="1" customFormat="1" ht="19" customHeight="1" spans="1:21">
      <c r="A75" s="10">
        <v>619010</v>
      </c>
      <c r="B75" s="10"/>
      <c r="C75" s="10"/>
      <c r="D75" s="10"/>
      <c r="E75" s="10"/>
      <c r="F75" s="10"/>
      <c r="G75" s="10"/>
      <c r="H75" s="12"/>
      <c r="I75" s="10"/>
      <c r="J75" s="15" t="s">
        <v>200</v>
      </c>
      <c r="K75" s="16" t="s">
        <v>201</v>
      </c>
      <c r="L75" s="17">
        <v>78</v>
      </c>
      <c r="M75" s="17"/>
      <c r="N75" s="17">
        <v>78</v>
      </c>
      <c r="O75" s="17">
        <f t="shared" si="3"/>
        <v>39</v>
      </c>
      <c r="P75" s="18">
        <v>76.8</v>
      </c>
      <c r="Q75" s="18">
        <f t="shared" si="4"/>
        <v>38.4</v>
      </c>
      <c r="R75" s="17">
        <f t="shared" si="5"/>
        <v>77.4</v>
      </c>
      <c r="S75" s="15">
        <v>3</v>
      </c>
      <c r="T75" s="21" t="s">
        <v>31</v>
      </c>
      <c r="U75" s="22"/>
    </row>
    <row r="76" s="1" customFormat="1" ht="20" customHeight="1" spans="1:21">
      <c r="A76" s="10">
        <v>619010</v>
      </c>
      <c r="B76" s="10"/>
      <c r="C76" s="10"/>
      <c r="D76" s="10"/>
      <c r="E76" s="10"/>
      <c r="F76" s="10"/>
      <c r="G76" s="10"/>
      <c r="H76" s="12"/>
      <c r="I76" s="10"/>
      <c r="J76" s="15" t="s">
        <v>202</v>
      </c>
      <c r="K76" s="16" t="s">
        <v>203</v>
      </c>
      <c r="L76" s="17">
        <v>73</v>
      </c>
      <c r="M76" s="17"/>
      <c r="N76" s="17">
        <v>73</v>
      </c>
      <c r="O76" s="17">
        <f t="shared" si="3"/>
        <v>36.5</v>
      </c>
      <c r="P76" s="18">
        <v>80.8</v>
      </c>
      <c r="Q76" s="18">
        <f t="shared" si="4"/>
        <v>40.4</v>
      </c>
      <c r="R76" s="17">
        <f t="shared" si="5"/>
        <v>76.9</v>
      </c>
      <c r="S76" s="15">
        <v>4</v>
      </c>
      <c r="T76" s="21" t="s">
        <v>31</v>
      </c>
      <c r="U76" s="22"/>
    </row>
    <row r="77" s="1" customFormat="1" ht="18" customHeight="1" spans="1:21">
      <c r="A77" s="10">
        <v>619010</v>
      </c>
      <c r="B77" s="10"/>
      <c r="C77" s="10"/>
      <c r="D77" s="10"/>
      <c r="E77" s="10"/>
      <c r="F77" s="10"/>
      <c r="G77" s="10"/>
      <c r="H77" s="12"/>
      <c r="I77" s="10"/>
      <c r="J77" s="15" t="s">
        <v>204</v>
      </c>
      <c r="K77" s="16" t="s">
        <v>205</v>
      </c>
      <c r="L77" s="17">
        <v>74</v>
      </c>
      <c r="M77" s="17"/>
      <c r="N77" s="17">
        <v>74</v>
      </c>
      <c r="O77" s="17">
        <f t="shared" si="3"/>
        <v>37</v>
      </c>
      <c r="P77" s="18">
        <v>79.6</v>
      </c>
      <c r="Q77" s="18">
        <f t="shared" si="4"/>
        <v>39.8</v>
      </c>
      <c r="R77" s="17">
        <f t="shared" si="5"/>
        <v>76.8</v>
      </c>
      <c r="S77" s="15">
        <v>5</v>
      </c>
      <c r="T77" s="21" t="s">
        <v>31</v>
      </c>
      <c r="U77" s="22"/>
    </row>
    <row r="78" s="1" customFormat="1" ht="19" customHeight="1" spans="1:21">
      <c r="A78" s="10">
        <v>619010</v>
      </c>
      <c r="B78" s="10"/>
      <c r="C78" s="10"/>
      <c r="D78" s="10"/>
      <c r="E78" s="10"/>
      <c r="F78" s="10"/>
      <c r="G78" s="10"/>
      <c r="H78" s="12"/>
      <c r="I78" s="10"/>
      <c r="J78" s="15" t="s">
        <v>206</v>
      </c>
      <c r="K78" s="16" t="s">
        <v>207</v>
      </c>
      <c r="L78" s="17">
        <v>76.5</v>
      </c>
      <c r="M78" s="17"/>
      <c r="N78" s="17">
        <v>76.5</v>
      </c>
      <c r="O78" s="17">
        <f t="shared" ref="O78:O141" si="6">N78*0.5</f>
        <v>38.25</v>
      </c>
      <c r="P78" s="18">
        <v>76.8</v>
      </c>
      <c r="Q78" s="18">
        <f t="shared" ref="Q78:Q92" si="7">P78*0.5</f>
        <v>38.4</v>
      </c>
      <c r="R78" s="17">
        <f t="shared" ref="R78:R92" si="8">O78+Q78</f>
        <v>76.65</v>
      </c>
      <c r="S78" s="15">
        <v>6</v>
      </c>
      <c r="T78" s="21" t="s">
        <v>31</v>
      </c>
      <c r="U78" s="22"/>
    </row>
    <row r="79" s="1" customFormat="1" ht="17" customHeight="1" spans="1:21">
      <c r="A79" s="10">
        <v>619010</v>
      </c>
      <c r="B79" s="10"/>
      <c r="C79" s="10"/>
      <c r="D79" s="10"/>
      <c r="E79" s="10"/>
      <c r="F79" s="10"/>
      <c r="G79" s="10"/>
      <c r="H79" s="12"/>
      <c r="I79" s="10"/>
      <c r="J79" s="15" t="s">
        <v>208</v>
      </c>
      <c r="K79" s="16" t="s">
        <v>209</v>
      </c>
      <c r="L79" s="17">
        <v>72</v>
      </c>
      <c r="M79" s="17"/>
      <c r="N79" s="17">
        <v>72</v>
      </c>
      <c r="O79" s="17">
        <f t="shared" si="6"/>
        <v>36</v>
      </c>
      <c r="P79" s="18">
        <v>80.4</v>
      </c>
      <c r="Q79" s="18">
        <f t="shared" si="7"/>
        <v>40.2</v>
      </c>
      <c r="R79" s="17">
        <f t="shared" si="8"/>
        <v>76.2</v>
      </c>
      <c r="S79" s="15">
        <v>7</v>
      </c>
      <c r="T79" s="21" t="s">
        <v>31</v>
      </c>
      <c r="U79" s="22"/>
    </row>
    <row r="80" s="1" customFormat="1" ht="18" customHeight="1" spans="1:21">
      <c r="A80" s="10">
        <v>619010</v>
      </c>
      <c r="B80" s="10"/>
      <c r="C80" s="10"/>
      <c r="D80" s="10"/>
      <c r="E80" s="10"/>
      <c r="F80" s="10"/>
      <c r="G80" s="10"/>
      <c r="H80" s="12"/>
      <c r="I80" s="10"/>
      <c r="J80" s="15" t="s">
        <v>210</v>
      </c>
      <c r="K80" s="16" t="s">
        <v>211</v>
      </c>
      <c r="L80" s="17">
        <v>75</v>
      </c>
      <c r="M80" s="17"/>
      <c r="N80" s="17">
        <v>75</v>
      </c>
      <c r="O80" s="17">
        <f t="shared" si="6"/>
        <v>37.5</v>
      </c>
      <c r="P80" s="18">
        <v>73.2</v>
      </c>
      <c r="Q80" s="18">
        <f t="shared" si="7"/>
        <v>36.6</v>
      </c>
      <c r="R80" s="17">
        <f t="shared" si="8"/>
        <v>74.1</v>
      </c>
      <c r="S80" s="15">
        <v>8</v>
      </c>
      <c r="T80" s="22"/>
      <c r="U80" s="22"/>
    </row>
    <row r="81" s="1" customFormat="1" ht="17" customHeight="1" spans="1:21">
      <c r="A81" s="10">
        <v>619010</v>
      </c>
      <c r="B81" s="10"/>
      <c r="C81" s="10"/>
      <c r="D81" s="10"/>
      <c r="E81" s="10"/>
      <c r="F81" s="10"/>
      <c r="G81" s="10"/>
      <c r="H81" s="12"/>
      <c r="I81" s="10"/>
      <c r="J81" s="15" t="s">
        <v>212</v>
      </c>
      <c r="K81" s="16" t="s">
        <v>213</v>
      </c>
      <c r="L81" s="17">
        <v>72.5</v>
      </c>
      <c r="M81" s="17"/>
      <c r="N81" s="17">
        <v>72.5</v>
      </c>
      <c r="O81" s="17">
        <f t="shared" si="6"/>
        <v>36.25</v>
      </c>
      <c r="P81" s="18">
        <v>75</v>
      </c>
      <c r="Q81" s="18">
        <f t="shared" si="7"/>
        <v>37.5</v>
      </c>
      <c r="R81" s="17">
        <f t="shared" si="8"/>
        <v>73.75</v>
      </c>
      <c r="S81" s="15">
        <v>9</v>
      </c>
      <c r="T81" s="22"/>
      <c r="U81" s="22"/>
    </row>
    <row r="82" s="1" customFormat="1" ht="22" customHeight="1" spans="1:21">
      <c r="A82" s="10">
        <v>619010</v>
      </c>
      <c r="B82" s="10"/>
      <c r="C82" s="10"/>
      <c r="D82" s="10"/>
      <c r="E82" s="10"/>
      <c r="F82" s="10"/>
      <c r="G82" s="10"/>
      <c r="H82" s="12"/>
      <c r="I82" s="10"/>
      <c r="J82" s="15" t="s">
        <v>214</v>
      </c>
      <c r="K82" s="16" t="s">
        <v>215</v>
      </c>
      <c r="L82" s="17">
        <v>72</v>
      </c>
      <c r="M82" s="17"/>
      <c r="N82" s="17">
        <v>72</v>
      </c>
      <c r="O82" s="17">
        <f t="shared" si="6"/>
        <v>36</v>
      </c>
      <c r="P82" s="18">
        <v>74.8</v>
      </c>
      <c r="Q82" s="18">
        <f t="shared" si="7"/>
        <v>37.4</v>
      </c>
      <c r="R82" s="17">
        <f t="shared" si="8"/>
        <v>73.4</v>
      </c>
      <c r="S82" s="15">
        <v>10</v>
      </c>
      <c r="T82" s="22"/>
      <c r="U82" s="22"/>
    </row>
    <row r="83" s="1" customFormat="1" ht="20" customHeight="1" spans="1:21">
      <c r="A83" s="10">
        <v>619010</v>
      </c>
      <c r="B83" s="10"/>
      <c r="C83" s="10"/>
      <c r="D83" s="10"/>
      <c r="E83" s="10"/>
      <c r="F83" s="10"/>
      <c r="G83" s="10"/>
      <c r="H83" s="12"/>
      <c r="I83" s="10"/>
      <c r="J83" s="20" t="s">
        <v>216</v>
      </c>
      <c r="K83" s="19" t="s">
        <v>217</v>
      </c>
      <c r="L83" s="17">
        <v>66.5</v>
      </c>
      <c r="M83" s="17"/>
      <c r="N83" s="17">
        <v>66.5</v>
      </c>
      <c r="O83" s="17">
        <f t="shared" si="6"/>
        <v>33.25</v>
      </c>
      <c r="P83" s="18">
        <v>80</v>
      </c>
      <c r="Q83" s="18">
        <f t="shared" si="7"/>
        <v>40</v>
      </c>
      <c r="R83" s="17">
        <f t="shared" si="8"/>
        <v>73.25</v>
      </c>
      <c r="S83" s="15">
        <v>11</v>
      </c>
      <c r="T83" s="22"/>
      <c r="U83" s="22"/>
    </row>
    <row r="84" s="1" customFormat="1" ht="21" customHeight="1" spans="1:21">
      <c r="A84" s="10">
        <v>619010</v>
      </c>
      <c r="B84" s="10"/>
      <c r="C84" s="10"/>
      <c r="D84" s="10"/>
      <c r="E84" s="10"/>
      <c r="F84" s="10"/>
      <c r="G84" s="10"/>
      <c r="H84" s="12"/>
      <c r="I84" s="10"/>
      <c r="J84" s="15" t="s">
        <v>218</v>
      </c>
      <c r="K84" s="16" t="s">
        <v>219</v>
      </c>
      <c r="L84" s="17">
        <v>70.5</v>
      </c>
      <c r="M84" s="17"/>
      <c r="N84" s="17">
        <v>70.5</v>
      </c>
      <c r="O84" s="17">
        <f t="shared" si="6"/>
        <v>35.25</v>
      </c>
      <c r="P84" s="18">
        <v>75.8</v>
      </c>
      <c r="Q84" s="18">
        <f t="shared" si="7"/>
        <v>37.9</v>
      </c>
      <c r="R84" s="17">
        <f t="shared" si="8"/>
        <v>73.15</v>
      </c>
      <c r="S84" s="15">
        <v>12</v>
      </c>
      <c r="T84" s="22"/>
      <c r="U84" s="22"/>
    </row>
    <row r="85" s="1" customFormat="1" ht="20" customHeight="1" spans="1:21">
      <c r="A85" s="10">
        <v>619010</v>
      </c>
      <c r="B85" s="10"/>
      <c r="C85" s="10"/>
      <c r="D85" s="10"/>
      <c r="E85" s="10"/>
      <c r="F85" s="10"/>
      <c r="G85" s="10"/>
      <c r="H85" s="12"/>
      <c r="I85" s="10"/>
      <c r="J85" s="20" t="s">
        <v>220</v>
      </c>
      <c r="K85" s="19" t="s">
        <v>221</v>
      </c>
      <c r="L85" s="18">
        <v>67</v>
      </c>
      <c r="M85" s="18"/>
      <c r="N85" s="18">
        <v>67</v>
      </c>
      <c r="O85" s="17">
        <f t="shared" si="6"/>
        <v>33.5</v>
      </c>
      <c r="P85" s="18">
        <v>78.4</v>
      </c>
      <c r="Q85" s="18">
        <f t="shared" si="7"/>
        <v>39.2</v>
      </c>
      <c r="R85" s="17">
        <f t="shared" si="8"/>
        <v>72.7</v>
      </c>
      <c r="S85" s="15">
        <v>13</v>
      </c>
      <c r="T85" s="22"/>
      <c r="U85" s="22"/>
    </row>
    <row r="86" s="1" customFormat="1" ht="21" customHeight="1" spans="1:21">
      <c r="A86" s="10">
        <v>619010</v>
      </c>
      <c r="B86" s="10"/>
      <c r="C86" s="10"/>
      <c r="D86" s="10"/>
      <c r="E86" s="10"/>
      <c r="F86" s="10"/>
      <c r="G86" s="10"/>
      <c r="H86" s="12"/>
      <c r="I86" s="10"/>
      <c r="J86" s="15" t="s">
        <v>222</v>
      </c>
      <c r="K86" s="16" t="s">
        <v>223</v>
      </c>
      <c r="L86" s="17">
        <v>67</v>
      </c>
      <c r="M86" s="17"/>
      <c r="N86" s="17">
        <v>67</v>
      </c>
      <c r="O86" s="17">
        <f t="shared" si="6"/>
        <v>33.5</v>
      </c>
      <c r="P86" s="18">
        <v>77</v>
      </c>
      <c r="Q86" s="18">
        <f t="shared" si="7"/>
        <v>38.5</v>
      </c>
      <c r="R86" s="17">
        <f t="shared" si="8"/>
        <v>72</v>
      </c>
      <c r="S86" s="15">
        <v>14</v>
      </c>
      <c r="T86" s="22"/>
      <c r="U86" s="22"/>
    </row>
    <row r="87" s="1" customFormat="1" ht="19" customHeight="1" spans="1:21">
      <c r="A87" s="10">
        <v>619010</v>
      </c>
      <c r="B87" s="10"/>
      <c r="C87" s="10"/>
      <c r="D87" s="10"/>
      <c r="E87" s="10"/>
      <c r="F87" s="10"/>
      <c r="G87" s="10"/>
      <c r="H87" s="12"/>
      <c r="I87" s="10"/>
      <c r="J87" s="15" t="s">
        <v>224</v>
      </c>
      <c r="K87" s="16" t="s">
        <v>225</v>
      </c>
      <c r="L87" s="17">
        <v>71</v>
      </c>
      <c r="M87" s="17"/>
      <c r="N87" s="17">
        <v>71</v>
      </c>
      <c r="O87" s="17">
        <f t="shared" si="6"/>
        <v>35.5</v>
      </c>
      <c r="P87" s="18">
        <v>72.6</v>
      </c>
      <c r="Q87" s="18">
        <f t="shared" si="7"/>
        <v>36.3</v>
      </c>
      <c r="R87" s="17">
        <f t="shared" si="8"/>
        <v>71.8</v>
      </c>
      <c r="S87" s="15">
        <v>15</v>
      </c>
      <c r="T87" s="22"/>
      <c r="U87" s="22"/>
    </row>
    <row r="88" s="1" customFormat="1" ht="20" customHeight="1" spans="1:21">
      <c r="A88" s="10">
        <v>619010</v>
      </c>
      <c r="B88" s="10"/>
      <c r="C88" s="10"/>
      <c r="D88" s="10"/>
      <c r="E88" s="10"/>
      <c r="F88" s="10"/>
      <c r="G88" s="10"/>
      <c r="H88" s="12"/>
      <c r="I88" s="10"/>
      <c r="J88" s="15" t="s">
        <v>226</v>
      </c>
      <c r="K88" s="16" t="s">
        <v>227</v>
      </c>
      <c r="L88" s="17">
        <v>71.5</v>
      </c>
      <c r="M88" s="17"/>
      <c r="N88" s="17">
        <v>71.5</v>
      </c>
      <c r="O88" s="17">
        <f t="shared" si="6"/>
        <v>35.75</v>
      </c>
      <c r="P88" s="18">
        <v>72</v>
      </c>
      <c r="Q88" s="18">
        <f t="shared" si="7"/>
        <v>36</v>
      </c>
      <c r="R88" s="17">
        <f t="shared" si="8"/>
        <v>71.75</v>
      </c>
      <c r="S88" s="15">
        <v>16</v>
      </c>
      <c r="T88" s="22"/>
      <c r="U88" s="22"/>
    </row>
    <row r="89" s="1" customFormat="1" ht="19" customHeight="1" spans="1:21">
      <c r="A89" s="10">
        <v>619010</v>
      </c>
      <c r="B89" s="10"/>
      <c r="C89" s="10"/>
      <c r="D89" s="10"/>
      <c r="E89" s="10"/>
      <c r="F89" s="10"/>
      <c r="G89" s="10"/>
      <c r="H89" s="12"/>
      <c r="I89" s="10"/>
      <c r="J89" s="15" t="s">
        <v>228</v>
      </c>
      <c r="K89" s="16" t="s">
        <v>229</v>
      </c>
      <c r="L89" s="17">
        <v>68</v>
      </c>
      <c r="M89" s="17"/>
      <c r="N89" s="17">
        <v>68</v>
      </c>
      <c r="O89" s="17">
        <f t="shared" si="6"/>
        <v>34</v>
      </c>
      <c r="P89" s="18">
        <v>75.4</v>
      </c>
      <c r="Q89" s="18">
        <f t="shared" si="7"/>
        <v>37.7</v>
      </c>
      <c r="R89" s="17">
        <f t="shared" si="8"/>
        <v>71.7</v>
      </c>
      <c r="S89" s="15">
        <v>17</v>
      </c>
      <c r="T89" s="22"/>
      <c r="U89" s="22"/>
    </row>
    <row r="90" s="1" customFormat="1" ht="19" customHeight="1" spans="1:21">
      <c r="A90" s="10">
        <v>619010</v>
      </c>
      <c r="B90" s="10"/>
      <c r="C90" s="10"/>
      <c r="D90" s="10"/>
      <c r="E90" s="10"/>
      <c r="F90" s="10"/>
      <c r="G90" s="10"/>
      <c r="H90" s="12"/>
      <c r="I90" s="10"/>
      <c r="J90" s="20" t="s">
        <v>230</v>
      </c>
      <c r="K90" s="19" t="s">
        <v>231</v>
      </c>
      <c r="L90" s="18" t="s">
        <v>232</v>
      </c>
      <c r="M90" s="18"/>
      <c r="N90" s="18" t="s">
        <v>232</v>
      </c>
      <c r="O90" s="17">
        <f t="shared" si="6"/>
        <v>32.75</v>
      </c>
      <c r="P90" s="18">
        <v>77.8</v>
      </c>
      <c r="Q90" s="18">
        <f t="shared" si="7"/>
        <v>38.9</v>
      </c>
      <c r="R90" s="17">
        <f t="shared" si="8"/>
        <v>71.65</v>
      </c>
      <c r="S90" s="15">
        <v>18</v>
      </c>
      <c r="T90" s="22"/>
      <c r="U90" s="22"/>
    </row>
    <row r="91" s="1" customFormat="1" ht="21" customHeight="1" spans="1:21">
      <c r="A91" s="10">
        <v>619010</v>
      </c>
      <c r="B91" s="10"/>
      <c r="C91" s="10"/>
      <c r="D91" s="10"/>
      <c r="E91" s="10"/>
      <c r="F91" s="10"/>
      <c r="G91" s="10"/>
      <c r="H91" s="12"/>
      <c r="I91" s="10"/>
      <c r="J91" s="15" t="s">
        <v>233</v>
      </c>
      <c r="K91" s="16" t="s">
        <v>234</v>
      </c>
      <c r="L91" s="17">
        <v>69.5</v>
      </c>
      <c r="M91" s="17"/>
      <c r="N91" s="17">
        <v>69.5</v>
      </c>
      <c r="O91" s="17">
        <f t="shared" si="6"/>
        <v>34.75</v>
      </c>
      <c r="P91" s="18">
        <v>72.8</v>
      </c>
      <c r="Q91" s="18">
        <f t="shared" si="7"/>
        <v>36.4</v>
      </c>
      <c r="R91" s="17">
        <f t="shared" si="8"/>
        <v>71.15</v>
      </c>
      <c r="S91" s="15">
        <v>19</v>
      </c>
      <c r="T91" s="22"/>
      <c r="U91" s="22"/>
    </row>
    <row r="92" s="1" customFormat="1" ht="21" customHeight="1" spans="1:21">
      <c r="A92" s="10">
        <v>619010</v>
      </c>
      <c r="B92" s="10"/>
      <c r="C92" s="10"/>
      <c r="D92" s="10"/>
      <c r="E92" s="10"/>
      <c r="F92" s="10"/>
      <c r="G92" s="10"/>
      <c r="H92" s="12"/>
      <c r="I92" s="10"/>
      <c r="J92" s="15" t="s">
        <v>235</v>
      </c>
      <c r="K92" s="16" t="s">
        <v>236</v>
      </c>
      <c r="L92" s="17">
        <v>69</v>
      </c>
      <c r="M92" s="17"/>
      <c r="N92" s="17">
        <v>69</v>
      </c>
      <c r="O92" s="17">
        <f t="shared" si="6"/>
        <v>34.5</v>
      </c>
      <c r="P92" s="18">
        <v>72.2</v>
      </c>
      <c r="Q92" s="18">
        <f t="shared" si="7"/>
        <v>36.1</v>
      </c>
      <c r="R92" s="17">
        <f t="shared" si="8"/>
        <v>70.6</v>
      </c>
      <c r="S92" s="15">
        <v>20</v>
      </c>
      <c r="T92" s="22"/>
      <c r="U92" s="22"/>
    </row>
    <row r="93" s="1" customFormat="1" ht="19" customHeight="1" spans="1:21">
      <c r="A93" s="10">
        <v>619010</v>
      </c>
      <c r="B93" s="10"/>
      <c r="C93" s="10"/>
      <c r="D93" s="10"/>
      <c r="E93" s="10"/>
      <c r="F93" s="10"/>
      <c r="G93" s="10"/>
      <c r="H93" s="12"/>
      <c r="I93" s="10"/>
      <c r="J93" s="15" t="s">
        <v>237</v>
      </c>
      <c r="K93" s="16" t="s">
        <v>238</v>
      </c>
      <c r="L93" s="17">
        <v>70</v>
      </c>
      <c r="M93" s="17"/>
      <c r="N93" s="17">
        <v>70</v>
      </c>
      <c r="O93" s="17">
        <f t="shared" si="6"/>
        <v>35</v>
      </c>
      <c r="P93" s="19"/>
      <c r="Q93" s="18"/>
      <c r="R93" s="18"/>
      <c r="S93" s="15"/>
      <c r="T93" s="19"/>
      <c r="U93" s="21" t="s">
        <v>51</v>
      </c>
    </row>
    <row r="94" s="1" customFormat="1" ht="22" customHeight="1" spans="1:21">
      <c r="A94" s="10">
        <v>619011</v>
      </c>
      <c r="B94" s="10" t="s">
        <v>52</v>
      </c>
      <c r="C94" s="10" t="s">
        <v>114</v>
      </c>
      <c r="D94" s="10" t="s">
        <v>54</v>
      </c>
      <c r="E94" s="10" t="s">
        <v>99</v>
      </c>
      <c r="F94" s="10">
        <v>1</v>
      </c>
      <c r="G94" s="10" t="s">
        <v>27</v>
      </c>
      <c r="H94" s="12" t="s">
        <v>239</v>
      </c>
      <c r="I94" s="10" t="s">
        <v>101</v>
      </c>
      <c r="J94" s="15" t="s">
        <v>240</v>
      </c>
      <c r="K94" s="16" t="s">
        <v>241</v>
      </c>
      <c r="L94" s="17">
        <v>66</v>
      </c>
      <c r="M94" s="17"/>
      <c r="N94" s="17">
        <v>66</v>
      </c>
      <c r="O94" s="17">
        <f t="shared" si="6"/>
        <v>33</v>
      </c>
      <c r="P94" s="18">
        <v>87.2</v>
      </c>
      <c r="Q94" s="18">
        <f t="shared" ref="Q94:Q126" si="9">P94*0.5</f>
        <v>43.6</v>
      </c>
      <c r="R94" s="17">
        <f t="shared" ref="R94:R126" si="10">O94+Q94</f>
        <v>76.6</v>
      </c>
      <c r="S94" s="15">
        <v>1</v>
      </c>
      <c r="T94" s="21" t="s">
        <v>31</v>
      </c>
      <c r="U94" s="22"/>
    </row>
    <row r="95" s="1" customFormat="1" ht="23" customHeight="1" spans="1:21">
      <c r="A95" s="10">
        <v>619011</v>
      </c>
      <c r="B95" s="10"/>
      <c r="C95" s="10"/>
      <c r="D95" s="10"/>
      <c r="E95" s="10"/>
      <c r="F95" s="10"/>
      <c r="G95" s="10"/>
      <c r="H95" s="12"/>
      <c r="I95" s="10"/>
      <c r="J95" s="15" t="s">
        <v>242</v>
      </c>
      <c r="K95" s="16" t="s">
        <v>243</v>
      </c>
      <c r="L95" s="17">
        <v>69</v>
      </c>
      <c r="M95" s="17"/>
      <c r="N95" s="17">
        <v>69</v>
      </c>
      <c r="O95" s="17">
        <f t="shared" si="6"/>
        <v>34.5</v>
      </c>
      <c r="P95" s="18">
        <v>81.4</v>
      </c>
      <c r="Q95" s="18">
        <f t="shared" si="9"/>
        <v>40.7</v>
      </c>
      <c r="R95" s="17">
        <f t="shared" si="10"/>
        <v>75.2</v>
      </c>
      <c r="S95" s="15">
        <v>2</v>
      </c>
      <c r="T95" s="22"/>
      <c r="U95" s="22"/>
    </row>
    <row r="96" s="1" customFormat="1" ht="24" customHeight="1" spans="1:21">
      <c r="A96" s="10">
        <v>619011</v>
      </c>
      <c r="B96" s="10"/>
      <c r="C96" s="10"/>
      <c r="D96" s="10"/>
      <c r="E96" s="10"/>
      <c r="F96" s="10"/>
      <c r="G96" s="10"/>
      <c r="H96" s="12"/>
      <c r="I96" s="10"/>
      <c r="J96" s="15" t="s">
        <v>244</v>
      </c>
      <c r="K96" s="16" t="s">
        <v>245</v>
      </c>
      <c r="L96" s="17">
        <v>65</v>
      </c>
      <c r="M96" s="17"/>
      <c r="N96" s="17">
        <v>65</v>
      </c>
      <c r="O96" s="17">
        <f t="shared" si="6"/>
        <v>32.5</v>
      </c>
      <c r="P96" s="18">
        <v>80.6</v>
      </c>
      <c r="Q96" s="18">
        <f t="shared" si="9"/>
        <v>40.3</v>
      </c>
      <c r="R96" s="17">
        <f t="shared" si="10"/>
        <v>72.8</v>
      </c>
      <c r="S96" s="15">
        <v>3</v>
      </c>
      <c r="T96" s="22"/>
      <c r="U96" s="22"/>
    </row>
    <row r="97" s="1" customFormat="1" ht="24" customHeight="1" spans="1:21">
      <c r="A97" s="10">
        <v>619011</v>
      </c>
      <c r="B97" s="10"/>
      <c r="C97" s="10"/>
      <c r="D97" s="10"/>
      <c r="E97" s="10"/>
      <c r="F97" s="10"/>
      <c r="G97" s="10"/>
      <c r="H97" s="12"/>
      <c r="I97" s="10"/>
      <c r="J97" s="15" t="s">
        <v>246</v>
      </c>
      <c r="K97" s="16" t="s">
        <v>247</v>
      </c>
      <c r="L97" s="17">
        <v>65</v>
      </c>
      <c r="M97" s="17"/>
      <c r="N97" s="17">
        <v>65</v>
      </c>
      <c r="O97" s="17">
        <f t="shared" si="6"/>
        <v>32.5</v>
      </c>
      <c r="P97" s="18">
        <v>75.8</v>
      </c>
      <c r="Q97" s="18">
        <f t="shared" si="9"/>
        <v>37.9</v>
      </c>
      <c r="R97" s="17">
        <f t="shared" si="10"/>
        <v>70.4</v>
      </c>
      <c r="S97" s="15">
        <v>4</v>
      </c>
      <c r="T97" s="22"/>
      <c r="U97" s="22"/>
    </row>
    <row r="98" s="1" customFormat="1" ht="20" customHeight="1" spans="1:21">
      <c r="A98" s="10">
        <v>619012</v>
      </c>
      <c r="B98" s="10" t="s">
        <v>52</v>
      </c>
      <c r="C98" s="10" t="s">
        <v>114</v>
      </c>
      <c r="D98" s="10" t="s">
        <v>54</v>
      </c>
      <c r="E98" s="10" t="s">
        <v>248</v>
      </c>
      <c r="F98" s="10">
        <v>2</v>
      </c>
      <c r="G98" s="10" t="s">
        <v>27</v>
      </c>
      <c r="H98" s="12" t="s">
        <v>249</v>
      </c>
      <c r="I98" s="10" t="s">
        <v>250</v>
      </c>
      <c r="J98" s="15" t="s">
        <v>251</v>
      </c>
      <c r="K98" s="16" t="s">
        <v>252</v>
      </c>
      <c r="L98" s="17">
        <v>73.5</v>
      </c>
      <c r="M98" s="17"/>
      <c r="N98" s="17">
        <v>73.5</v>
      </c>
      <c r="O98" s="17">
        <f t="shared" si="6"/>
        <v>36.75</v>
      </c>
      <c r="P98" s="18">
        <v>86.4</v>
      </c>
      <c r="Q98" s="18">
        <f t="shared" si="9"/>
        <v>43.2</v>
      </c>
      <c r="R98" s="17">
        <f t="shared" si="10"/>
        <v>79.95</v>
      </c>
      <c r="S98" s="15">
        <v>1</v>
      </c>
      <c r="T98" s="21" t="s">
        <v>31</v>
      </c>
      <c r="U98" s="22"/>
    </row>
    <row r="99" s="1" customFormat="1" ht="23" customHeight="1" spans="1:21">
      <c r="A99" s="10">
        <v>619012</v>
      </c>
      <c r="B99" s="10"/>
      <c r="C99" s="10"/>
      <c r="D99" s="10"/>
      <c r="E99" s="10"/>
      <c r="F99" s="10"/>
      <c r="G99" s="10"/>
      <c r="H99" s="12"/>
      <c r="I99" s="10"/>
      <c r="J99" s="15" t="s">
        <v>253</v>
      </c>
      <c r="K99" s="16" t="s">
        <v>254</v>
      </c>
      <c r="L99" s="17">
        <v>67</v>
      </c>
      <c r="M99" s="17"/>
      <c r="N99" s="17">
        <v>67</v>
      </c>
      <c r="O99" s="17">
        <f t="shared" si="6"/>
        <v>33.5</v>
      </c>
      <c r="P99" s="18">
        <v>87.6</v>
      </c>
      <c r="Q99" s="18">
        <f t="shared" si="9"/>
        <v>43.8</v>
      </c>
      <c r="R99" s="17">
        <f t="shared" si="10"/>
        <v>77.3</v>
      </c>
      <c r="S99" s="15">
        <v>2</v>
      </c>
      <c r="T99" s="21" t="s">
        <v>31</v>
      </c>
      <c r="U99" s="22"/>
    </row>
    <row r="100" s="1" customFormat="1" ht="23" customHeight="1" spans="1:21">
      <c r="A100" s="10">
        <v>619012</v>
      </c>
      <c r="B100" s="10"/>
      <c r="C100" s="10"/>
      <c r="D100" s="10"/>
      <c r="E100" s="10"/>
      <c r="F100" s="10"/>
      <c r="G100" s="10"/>
      <c r="H100" s="12"/>
      <c r="I100" s="10"/>
      <c r="J100" s="15" t="s">
        <v>255</v>
      </c>
      <c r="K100" s="16" t="s">
        <v>256</v>
      </c>
      <c r="L100" s="17">
        <v>72.5</v>
      </c>
      <c r="M100" s="17"/>
      <c r="N100" s="17">
        <v>72.5</v>
      </c>
      <c r="O100" s="17">
        <f t="shared" si="6"/>
        <v>36.25</v>
      </c>
      <c r="P100" s="18">
        <v>81.2</v>
      </c>
      <c r="Q100" s="18">
        <f t="shared" si="9"/>
        <v>40.6</v>
      </c>
      <c r="R100" s="17">
        <f t="shared" si="10"/>
        <v>76.85</v>
      </c>
      <c r="S100" s="15">
        <v>3</v>
      </c>
      <c r="T100" s="22"/>
      <c r="U100" s="22"/>
    </row>
    <row r="101" s="1" customFormat="1" ht="23" customHeight="1" spans="1:21">
      <c r="A101" s="10">
        <v>619012</v>
      </c>
      <c r="B101" s="10"/>
      <c r="C101" s="10"/>
      <c r="D101" s="10"/>
      <c r="E101" s="10"/>
      <c r="F101" s="10"/>
      <c r="G101" s="10"/>
      <c r="H101" s="12"/>
      <c r="I101" s="10"/>
      <c r="J101" s="15" t="s">
        <v>257</v>
      </c>
      <c r="K101" s="16" t="s">
        <v>258</v>
      </c>
      <c r="L101" s="17">
        <v>68.5</v>
      </c>
      <c r="M101" s="17"/>
      <c r="N101" s="17">
        <v>68.5</v>
      </c>
      <c r="O101" s="17">
        <f t="shared" si="6"/>
        <v>34.25</v>
      </c>
      <c r="P101" s="18">
        <v>81.6</v>
      </c>
      <c r="Q101" s="18">
        <f t="shared" si="9"/>
        <v>40.8</v>
      </c>
      <c r="R101" s="17">
        <f t="shared" si="10"/>
        <v>75.05</v>
      </c>
      <c r="S101" s="15">
        <v>4</v>
      </c>
      <c r="T101" s="22"/>
      <c r="U101" s="22"/>
    </row>
    <row r="102" s="1" customFormat="1" ht="21" customHeight="1" spans="1:21">
      <c r="A102" s="10">
        <v>619012</v>
      </c>
      <c r="B102" s="10"/>
      <c r="C102" s="10"/>
      <c r="D102" s="10"/>
      <c r="E102" s="10"/>
      <c r="F102" s="10"/>
      <c r="G102" s="10"/>
      <c r="H102" s="12"/>
      <c r="I102" s="10"/>
      <c r="J102" s="15" t="s">
        <v>259</v>
      </c>
      <c r="K102" s="16" t="s">
        <v>260</v>
      </c>
      <c r="L102" s="17">
        <v>66</v>
      </c>
      <c r="M102" s="17"/>
      <c r="N102" s="17">
        <v>66</v>
      </c>
      <c r="O102" s="17">
        <f t="shared" si="6"/>
        <v>33</v>
      </c>
      <c r="P102" s="18">
        <v>83.2</v>
      </c>
      <c r="Q102" s="18">
        <f t="shared" si="9"/>
        <v>41.6</v>
      </c>
      <c r="R102" s="17">
        <f t="shared" si="10"/>
        <v>74.6</v>
      </c>
      <c r="S102" s="15">
        <v>5</v>
      </c>
      <c r="T102" s="22"/>
      <c r="U102" s="22"/>
    </row>
    <row r="103" s="1" customFormat="1" ht="23" customHeight="1" spans="1:21">
      <c r="A103" s="10">
        <v>619012</v>
      </c>
      <c r="B103" s="10"/>
      <c r="C103" s="10"/>
      <c r="D103" s="10"/>
      <c r="E103" s="10"/>
      <c r="F103" s="10"/>
      <c r="G103" s="10"/>
      <c r="H103" s="12"/>
      <c r="I103" s="10"/>
      <c r="J103" s="15" t="s">
        <v>261</v>
      </c>
      <c r="K103" s="16" t="s">
        <v>262</v>
      </c>
      <c r="L103" s="17">
        <v>65</v>
      </c>
      <c r="M103" s="17"/>
      <c r="N103" s="17">
        <v>65</v>
      </c>
      <c r="O103" s="17">
        <f t="shared" si="6"/>
        <v>32.5</v>
      </c>
      <c r="P103" s="18">
        <v>75</v>
      </c>
      <c r="Q103" s="18">
        <f t="shared" si="9"/>
        <v>37.5</v>
      </c>
      <c r="R103" s="17">
        <f t="shared" si="10"/>
        <v>70</v>
      </c>
      <c r="S103" s="15">
        <v>6</v>
      </c>
      <c r="T103" s="22"/>
      <c r="U103" s="22"/>
    </row>
    <row r="104" s="1" customFormat="1" ht="23" customHeight="1" spans="1:21">
      <c r="A104" s="10">
        <v>619013</v>
      </c>
      <c r="B104" s="10" t="s">
        <v>52</v>
      </c>
      <c r="C104" s="10" t="s">
        <v>114</v>
      </c>
      <c r="D104" s="10" t="s">
        <v>54</v>
      </c>
      <c r="E104" s="10" t="s">
        <v>263</v>
      </c>
      <c r="F104" s="10">
        <v>2</v>
      </c>
      <c r="G104" s="10" t="s">
        <v>27</v>
      </c>
      <c r="H104" s="12" t="s">
        <v>264</v>
      </c>
      <c r="I104" s="10" t="s">
        <v>265</v>
      </c>
      <c r="J104" s="15" t="s">
        <v>266</v>
      </c>
      <c r="K104" s="16" t="s">
        <v>267</v>
      </c>
      <c r="L104" s="17">
        <v>65.5</v>
      </c>
      <c r="M104" s="17"/>
      <c r="N104" s="17">
        <v>65.5</v>
      </c>
      <c r="O104" s="17">
        <f t="shared" si="6"/>
        <v>32.75</v>
      </c>
      <c r="P104" s="18">
        <v>84.8</v>
      </c>
      <c r="Q104" s="18">
        <f t="shared" si="9"/>
        <v>42.4</v>
      </c>
      <c r="R104" s="17">
        <f t="shared" si="10"/>
        <v>75.15</v>
      </c>
      <c r="S104" s="15">
        <v>1</v>
      </c>
      <c r="T104" s="21" t="s">
        <v>31</v>
      </c>
      <c r="U104" s="22"/>
    </row>
    <row r="105" s="1" customFormat="1" ht="23" customHeight="1" spans="1:21">
      <c r="A105" s="10">
        <v>619013</v>
      </c>
      <c r="B105" s="10"/>
      <c r="C105" s="10"/>
      <c r="D105" s="10"/>
      <c r="E105" s="10"/>
      <c r="F105" s="10"/>
      <c r="G105" s="10"/>
      <c r="H105" s="12"/>
      <c r="I105" s="10"/>
      <c r="J105" s="15" t="s">
        <v>268</v>
      </c>
      <c r="K105" s="16" t="s">
        <v>269</v>
      </c>
      <c r="L105" s="17">
        <v>66</v>
      </c>
      <c r="M105" s="17"/>
      <c r="N105" s="17">
        <v>66</v>
      </c>
      <c r="O105" s="17">
        <f t="shared" si="6"/>
        <v>33</v>
      </c>
      <c r="P105" s="18">
        <v>82</v>
      </c>
      <c r="Q105" s="18">
        <f t="shared" si="9"/>
        <v>41</v>
      </c>
      <c r="R105" s="17">
        <f t="shared" si="10"/>
        <v>74</v>
      </c>
      <c r="S105" s="15">
        <v>2</v>
      </c>
      <c r="T105" s="21" t="s">
        <v>31</v>
      </c>
      <c r="U105" s="22"/>
    </row>
    <row r="106" s="1" customFormat="1" ht="21" customHeight="1" spans="1:21">
      <c r="A106" s="10">
        <v>619013</v>
      </c>
      <c r="B106" s="10"/>
      <c r="C106" s="10"/>
      <c r="D106" s="10"/>
      <c r="E106" s="10"/>
      <c r="F106" s="10"/>
      <c r="G106" s="10"/>
      <c r="H106" s="12"/>
      <c r="I106" s="10"/>
      <c r="J106" s="15" t="s">
        <v>270</v>
      </c>
      <c r="K106" s="16" t="s">
        <v>271</v>
      </c>
      <c r="L106" s="17">
        <v>69</v>
      </c>
      <c r="M106" s="17"/>
      <c r="N106" s="17">
        <v>69</v>
      </c>
      <c r="O106" s="17">
        <f t="shared" si="6"/>
        <v>34.5</v>
      </c>
      <c r="P106" s="18">
        <v>78.4</v>
      </c>
      <c r="Q106" s="18">
        <f t="shared" si="9"/>
        <v>39.2</v>
      </c>
      <c r="R106" s="17">
        <f t="shared" si="10"/>
        <v>73.7</v>
      </c>
      <c r="S106" s="15">
        <v>3</v>
      </c>
      <c r="T106" s="22"/>
      <c r="U106" s="22"/>
    </row>
    <row r="107" s="1" customFormat="1" ht="21" customHeight="1" spans="1:21">
      <c r="A107" s="10">
        <v>619013</v>
      </c>
      <c r="B107" s="10"/>
      <c r="C107" s="10"/>
      <c r="D107" s="10"/>
      <c r="E107" s="10"/>
      <c r="F107" s="10"/>
      <c r="G107" s="10"/>
      <c r="H107" s="12"/>
      <c r="I107" s="10"/>
      <c r="J107" s="15" t="s">
        <v>272</v>
      </c>
      <c r="K107" s="16" t="s">
        <v>273</v>
      </c>
      <c r="L107" s="17">
        <v>73</v>
      </c>
      <c r="M107" s="17"/>
      <c r="N107" s="17">
        <v>73</v>
      </c>
      <c r="O107" s="17">
        <f t="shared" si="6"/>
        <v>36.5</v>
      </c>
      <c r="P107" s="18">
        <v>73.2</v>
      </c>
      <c r="Q107" s="18">
        <f t="shared" si="9"/>
        <v>36.6</v>
      </c>
      <c r="R107" s="17">
        <f t="shared" si="10"/>
        <v>73.1</v>
      </c>
      <c r="S107" s="15">
        <v>4</v>
      </c>
      <c r="T107" s="22"/>
      <c r="U107" s="22"/>
    </row>
    <row r="108" s="1" customFormat="1" ht="22" customHeight="1" spans="1:21">
      <c r="A108" s="10">
        <v>619013</v>
      </c>
      <c r="B108" s="10"/>
      <c r="C108" s="10"/>
      <c r="D108" s="10"/>
      <c r="E108" s="10"/>
      <c r="F108" s="10"/>
      <c r="G108" s="10"/>
      <c r="H108" s="12"/>
      <c r="I108" s="10"/>
      <c r="J108" s="15" t="s">
        <v>274</v>
      </c>
      <c r="K108" s="19" t="s">
        <v>275</v>
      </c>
      <c r="L108" s="17" t="s">
        <v>276</v>
      </c>
      <c r="M108" s="17"/>
      <c r="N108" s="17" t="s">
        <v>276</v>
      </c>
      <c r="O108" s="17">
        <f t="shared" si="6"/>
        <v>32.5</v>
      </c>
      <c r="P108" s="18">
        <v>80.6</v>
      </c>
      <c r="Q108" s="18">
        <f t="shared" si="9"/>
        <v>40.3</v>
      </c>
      <c r="R108" s="17">
        <f t="shared" si="10"/>
        <v>72.8</v>
      </c>
      <c r="S108" s="15">
        <v>5</v>
      </c>
      <c r="T108" s="22"/>
      <c r="U108" s="22"/>
    </row>
    <row r="109" s="1" customFormat="1" ht="22" customHeight="1" spans="1:21">
      <c r="A109" s="10">
        <v>619013</v>
      </c>
      <c r="B109" s="10"/>
      <c r="C109" s="10"/>
      <c r="D109" s="10"/>
      <c r="E109" s="10"/>
      <c r="F109" s="10"/>
      <c r="G109" s="10"/>
      <c r="H109" s="12"/>
      <c r="I109" s="10"/>
      <c r="J109" s="15" t="s">
        <v>277</v>
      </c>
      <c r="K109" s="16" t="s">
        <v>278</v>
      </c>
      <c r="L109" s="17">
        <v>66</v>
      </c>
      <c r="M109" s="17"/>
      <c r="N109" s="17">
        <v>66</v>
      </c>
      <c r="O109" s="17">
        <f t="shared" si="6"/>
        <v>33</v>
      </c>
      <c r="P109" s="18">
        <v>75.4</v>
      </c>
      <c r="Q109" s="18">
        <f t="shared" si="9"/>
        <v>37.7</v>
      </c>
      <c r="R109" s="17">
        <f t="shared" si="10"/>
        <v>70.7</v>
      </c>
      <c r="S109" s="15">
        <v>6</v>
      </c>
      <c r="T109" s="22"/>
      <c r="U109" s="22"/>
    </row>
    <row r="110" s="1" customFormat="1" ht="22" customHeight="1" spans="1:21">
      <c r="A110" s="10">
        <v>619014</v>
      </c>
      <c r="B110" s="10" t="s">
        <v>52</v>
      </c>
      <c r="C110" s="10" t="s">
        <v>114</v>
      </c>
      <c r="D110" s="10" t="s">
        <v>54</v>
      </c>
      <c r="E110" s="10" t="s">
        <v>279</v>
      </c>
      <c r="F110" s="10">
        <v>3</v>
      </c>
      <c r="G110" s="10" t="s">
        <v>27</v>
      </c>
      <c r="H110" s="12" t="s">
        <v>280</v>
      </c>
      <c r="I110" s="10" t="s">
        <v>281</v>
      </c>
      <c r="J110" s="15" t="s">
        <v>282</v>
      </c>
      <c r="K110" s="16" t="s">
        <v>283</v>
      </c>
      <c r="L110" s="17">
        <v>75.5</v>
      </c>
      <c r="M110" s="17"/>
      <c r="N110" s="17">
        <v>75.5</v>
      </c>
      <c r="O110" s="17">
        <f t="shared" si="6"/>
        <v>37.75</v>
      </c>
      <c r="P110" s="18">
        <v>82</v>
      </c>
      <c r="Q110" s="18">
        <f t="shared" si="9"/>
        <v>41</v>
      </c>
      <c r="R110" s="17">
        <f t="shared" si="10"/>
        <v>78.75</v>
      </c>
      <c r="S110" s="15">
        <v>1</v>
      </c>
      <c r="T110" s="21" t="s">
        <v>31</v>
      </c>
      <c r="U110" s="22"/>
    </row>
    <row r="111" s="1" customFormat="1" ht="23" customHeight="1" spans="1:21">
      <c r="A111" s="10">
        <v>619014</v>
      </c>
      <c r="B111" s="10"/>
      <c r="C111" s="10"/>
      <c r="D111" s="10"/>
      <c r="E111" s="10"/>
      <c r="F111" s="10"/>
      <c r="G111" s="10"/>
      <c r="H111" s="12"/>
      <c r="I111" s="10"/>
      <c r="J111" s="15" t="s">
        <v>284</v>
      </c>
      <c r="K111" s="16" t="s">
        <v>285</v>
      </c>
      <c r="L111" s="17">
        <v>69</v>
      </c>
      <c r="M111" s="17"/>
      <c r="N111" s="17">
        <v>69</v>
      </c>
      <c r="O111" s="17">
        <f t="shared" si="6"/>
        <v>34.5</v>
      </c>
      <c r="P111" s="18">
        <v>80.2</v>
      </c>
      <c r="Q111" s="18">
        <f t="shared" si="9"/>
        <v>40.1</v>
      </c>
      <c r="R111" s="17">
        <f t="shared" si="10"/>
        <v>74.6</v>
      </c>
      <c r="S111" s="15">
        <v>2</v>
      </c>
      <c r="T111" s="21" t="s">
        <v>31</v>
      </c>
      <c r="U111" s="22"/>
    </row>
    <row r="112" s="1" customFormat="1" ht="22" customHeight="1" spans="1:21">
      <c r="A112" s="10">
        <v>619014</v>
      </c>
      <c r="B112" s="10"/>
      <c r="C112" s="10"/>
      <c r="D112" s="10"/>
      <c r="E112" s="10"/>
      <c r="F112" s="10"/>
      <c r="G112" s="10"/>
      <c r="H112" s="12"/>
      <c r="I112" s="10"/>
      <c r="J112" s="15" t="s">
        <v>286</v>
      </c>
      <c r="K112" s="16" t="s">
        <v>287</v>
      </c>
      <c r="L112" s="17">
        <v>65.5</v>
      </c>
      <c r="M112" s="17"/>
      <c r="N112" s="17">
        <v>65.5</v>
      </c>
      <c r="O112" s="17">
        <f t="shared" si="6"/>
        <v>32.75</v>
      </c>
      <c r="P112" s="18">
        <v>83.6</v>
      </c>
      <c r="Q112" s="18">
        <f t="shared" si="9"/>
        <v>41.8</v>
      </c>
      <c r="R112" s="17">
        <f t="shared" si="10"/>
        <v>74.55</v>
      </c>
      <c r="S112" s="15">
        <v>3</v>
      </c>
      <c r="T112" s="21" t="s">
        <v>31</v>
      </c>
      <c r="U112" s="22"/>
    </row>
    <row r="113" s="1" customFormat="1" ht="21" customHeight="1" spans="1:21">
      <c r="A113" s="10">
        <v>619014</v>
      </c>
      <c r="B113" s="10"/>
      <c r="C113" s="10"/>
      <c r="D113" s="10"/>
      <c r="E113" s="10"/>
      <c r="F113" s="10"/>
      <c r="G113" s="10"/>
      <c r="H113" s="12"/>
      <c r="I113" s="10"/>
      <c r="J113" s="15" t="s">
        <v>288</v>
      </c>
      <c r="K113" s="16" t="s">
        <v>289</v>
      </c>
      <c r="L113" s="17">
        <v>60.5</v>
      </c>
      <c r="M113" s="17"/>
      <c r="N113" s="17">
        <v>60.5</v>
      </c>
      <c r="O113" s="17">
        <f t="shared" si="6"/>
        <v>30.25</v>
      </c>
      <c r="P113" s="18">
        <v>83.2</v>
      </c>
      <c r="Q113" s="18">
        <f t="shared" si="9"/>
        <v>41.6</v>
      </c>
      <c r="R113" s="17">
        <f t="shared" si="10"/>
        <v>71.85</v>
      </c>
      <c r="S113" s="15">
        <v>4</v>
      </c>
      <c r="T113" s="22"/>
      <c r="U113" s="22"/>
    </row>
    <row r="114" s="1" customFormat="1" ht="24" customHeight="1" spans="1:21">
      <c r="A114" s="10">
        <v>619014</v>
      </c>
      <c r="B114" s="10"/>
      <c r="C114" s="10"/>
      <c r="D114" s="10"/>
      <c r="E114" s="10"/>
      <c r="F114" s="10"/>
      <c r="G114" s="10"/>
      <c r="H114" s="12"/>
      <c r="I114" s="10"/>
      <c r="J114" s="15" t="s">
        <v>290</v>
      </c>
      <c r="K114" s="16" t="s">
        <v>291</v>
      </c>
      <c r="L114" s="17">
        <v>63</v>
      </c>
      <c r="M114" s="17"/>
      <c r="N114" s="17">
        <v>63</v>
      </c>
      <c r="O114" s="17">
        <f t="shared" si="6"/>
        <v>31.5</v>
      </c>
      <c r="P114" s="18">
        <v>79.8</v>
      </c>
      <c r="Q114" s="18">
        <f t="shared" si="9"/>
        <v>39.9</v>
      </c>
      <c r="R114" s="17">
        <f t="shared" si="10"/>
        <v>71.4</v>
      </c>
      <c r="S114" s="15">
        <v>5</v>
      </c>
      <c r="T114" s="22"/>
      <c r="U114" s="22"/>
    </row>
    <row r="115" s="1" customFormat="1" ht="22" customHeight="1" spans="1:21">
      <c r="A115" s="10">
        <v>619014</v>
      </c>
      <c r="B115" s="10"/>
      <c r="C115" s="10"/>
      <c r="D115" s="10"/>
      <c r="E115" s="10"/>
      <c r="F115" s="10"/>
      <c r="G115" s="10"/>
      <c r="H115" s="12"/>
      <c r="I115" s="10"/>
      <c r="J115" s="15" t="s">
        <v>292</v>
      </c>
      <c r="K115" s="16" t="s">
        <v>293</v>
      </c>
      <c r="L115" s="17">
        <v>63</v>
      </c>
      <c r="M115" s="17"/>
      <c r="N115" s="17">
        <v>63</v>
      </c>
      <c r="O115" s="17">
        <f t="shared" si="6"/>
        <v>31.5</v>
      </c>
      <c r="P115" s="18">
        <v>79.4</v>
      </c>
      <c r="Q115" s="18">
        <f t="shared" si="9"/>
        <v>39.7</v>
      </c>
      <c r="R115" s="17">
        <f t="shared" si="10"/>
        <v>71.2</v>
      </c>
      <c r="S115" s="15">
        <v>6</v>
      </c>
      <c r="T115" s="22"/>
      <c r="U115" s="22"/>
    </row>
    <row r="116" s="1" customFormat="1" ht="23" customHeight="1" spans="1:21">
      <c r="A116" s="10">
        <v>619014</v>
      </c>
      <c r="B116" s="10"/>
      <c r="C116" s="10"/>
      <c r="D116" s="10"/>
      <c r="E116" s="10"/>
      <c r="F116" s="10"/>
      <c r="G116" s="10"/>
      <c r="H116" s="12"/>
      <c r="I116" s="10"/>
      <c r="J116" s="15" t="s">
        <v>294</v>
      </c>
      <c r="K116" s="16" t="s">
        <v>295</v>
      </c>
      <c r="L116" s="17">
        <v>60.5</v>
      </c>
      <c r="M116" s="17"/>
      <c r="N116" s="17">
        <v>60.5</v>
      </c>
      <c r="O116" s="17">
        <f t="shared" si="6"/>
        <v>30.25</v>
      </c>
      <c r="P116" s="18">
        <v>80</v>
      </c>
      <c r="Q116" s="18">
        <f t="shared" si="9"/>
        <v>40</v>
      </c>
      <c r="R116" s="17">
        <f t="shared" si="10"/>
        <v>70.25</v>
      </c>
      <c r="S116" s="15">
        <v>7</v>
      </c>
      <c r="T116" s="22"/>
      <c r="U116" s="22"/>
    </row>
    <row r="117" s="1" customFormat="1" customHeight="1" spans="1:21">
      <c r="A117" s="10">
        <v>619014</v>
      </c>
      <c r="B117" s="10"/>
      <c r="C117" s="10"/>
      <c r="D117" s="10"/>
      <c r="E117" s="10"/>
      <c r="F117" s="10"/>
      <c r="G117" s="10"/>
      <c r="H117" s="12"/>
      <c r="I117" s="10"/>
      <c r="J117" s="15" t="s">
        <v>296</v>
      </c>
      <c r="K117" s="16" t="s">
        <v>297</v>
      </c>
      <c r="L117" s="17">
        <v>60.5</v>
      </c>
      <c r="M117" s="17"/>
      <c r="N117" s="17">
        <v>60.5</v>
      </c>
      <c r="O117" s="17">
        <f t="shared" si="6"/>
        <v>30.25</v>
      </c>
      <c r="P117" s="18">
        <v>79.8</v>
      </c>
      <c r="Q117" s="18">
        <f t="shared" si="9"/>
        <v>39.9</v>
      </c>
      <c r="R117" s="17">
        <f t="shared" si="10"/>
        <v>70.15</v>
      </c>
      <c r="S117" s="15">
        <v>8</v>
      </c>
      <c r="T117" s="22"/>
      <c r="U117" s="22"/>
    </row>
    <row r="118" s="1" customFormat="1" ht="26" customHeight="1" spans="1:21">
      <c r="A118" s="10">
        <v>619014</v>
      </c>
      <c r="B118" s="10"/>
      <c r="C118" s="10"/>
      <c r="D118" s="10"/>
      <c r="E118" s="10"/>
      <c r="F118" s="10"/>
      <c r="G118" s="10"/>
      <c r="H118" s="12"/>
      <c r="I118" s="10"/>
      <c r="J118" s="15" t="s">
        <v>298</v>
      </c>
      <c r="K118" s="16" t="s">
        <v>299</v>
      </c>
      <c r="L118" s="17">
        <v>60.5</v>
      </c>
      <c r="M118" s="17"/>
      <c r="N118" s="17">
        <v>60.5</v>
      </c>
      <c r="O118" s="17">
        <f t="shared" si="6"/>
        <v>30.25</v>
      </c>
      <c r="P118" s="18">
        <v>79</v>
      </c>
      <c r="Q118" s="18">
        <f t="shared" si="9"/>
        <v>39.5</v>
      </c>
      <c r="R118" s="17">
        <f t="shared" si="10"/>
        <v>69.75</v>
      </c>
      <c r="S118" s="15">
        <v>9</v>
      </c>
      <c r="T118" s="22"/>
      <c r="U118" s="22"/>
    </row>
    <row r="119" s="1" customFormat="1" ht="25" customHeight="1" spans="1:21">
      <c r="A119" s="10">
        <v>619014</v>
      </c>
      <c r="B119" s="10"/>
      <c r="C119" s="10"/>
      <c r="D119" s="10"/>
      <c r="E119" s="10"/>
      <c r="F119" s="10"/>
      <c r="G119" s="10"/>
      <c r="H119" s="12"/>
      <c r="I119" s="10"/>
      <c r="J119" s="15" t="s">
        <v>300</v>
      </c>
      <c r="K119" s="16" t="s">
        <v>301</v>
      </c>
      <c r="L119" s="17">
        <v>60.5</v>
      </c>
      <c r="M119" s="17"/>
      <c r="N119" s="17">
        <v>60.5</v>
      </c>
      <c r="O119" s="17">
        <f t="shared" si="6"/>
        <v>30.25</v>
      </c>
      <c r="P119" s="18">
        <v>77.2</v>
      </c>
      <c r="Q119" s="18">
        <f t="shared" si="9"/>
        <v>38.6</v>
      </c>
      <c r="R119" s="17">
        <f t="shared" si="10"/>
        <v>68.85</v>
      </c>
      <c r="S119" s="15">
        <v>10</v>
      </c>
      <c r="T119" s="22"/>
      <c r="U119" s="22"/>
    </row>
    <row r="120" s="1" customFormat="1" ht="23" customHeight="1" spans="1:21">
      <c r="A120" s="10">
        <v>619015</v>
      </c>
      <c r="B120" s="10" t="s">
        <v>52</v>
      </c>
      <c r="C120" s="10" t="s">
        <v>114</v>
      </c>
      <c r="D120" s="10" t="s">
        <v>54</v>
      </c>
      <c r="E120" s="10" t="s">
        <v>302</v>
      </c>
      <c r="F120" s="10">
        <v>2</v>
      </c>
      <c r="G120" s="10" t="s">
        <v>27</v>
      </c>
      <c r="H120" s="12" t="s">
        <v>303</v>
      </c>
      <c r="I120" s="13" t="s">
        <v>304</v>
      </c>
      <c r="J120" s="15" t="s">
        <v>305</v>
      </c>
      <c r="K120" s="16" t="s">
        <v>306</v>
      </c>
      <c r="L120" s="17">
        <v>72</v>
      </c>
      <c r="M120" s="17"/>
      <c r="N120" s="17">
        <v>72</v>
      </c>
      <c r="O120" s="17">
        <f t="shared" si="6"/>
        <v>36</v>
      </c>
      <c r="P120" s="18">
        <v>84.4</v>
      </c>
      <c r="Q120" s="18">
        <f t="shared" si="9"/>
        <v>42.2</v>
      </c>
      <c r="R120" s="17">
        <f t="shared" si="10"/>
        <v>78.2</v>
      </c>
      <c r="S120" s="15">
        <v>1</v>
      </c>
      <c r="T120" s="21" t="s">
        <v>31</v>
      </c>
      <c r="U120" s="22"/>
    </row>
    <row r="121" s="1" customFormat="1" ht="22" customHeight="1" spans="1:21">
      <c r="A121" s="10">
        <v>619015</v>
      </c>
      <c r="B121" s="10"/>
      <c r="C121" s="10"/>
      <c r="D121" s="10"/>
      <c r="E121" s="10"/>
      <c r="F121" s="10"/>
      <c r="G121" s="10"/>
      <c r="H121" s="12"/>
      <c r="I121" s="13"/>
      <c r="J121" s="15" t="s">
        <v>307</v>
      </c>
      <c r="K121" s="16" t="s">
        <v>308</v>
      </c>
      <c r="L121" s="17">
        <v>70.5</v>
      </c>
      <c r="M121" s="17"/>
      <c r="N121" s="17">
        <v>70.5</v>
      </c>
      <c r="O121" s="17">
        <f t="shared" si="6"/>
        <v>35.25</v>
      </c>
      <c r="P121" s="18">
        <v>80.2</v>
      </c>
      <c r="Q121" s="18">
        <f t="shared" si="9"/>
        <v>40.1</v>
      </c>
      <c r="R121" s="17">
        <f t="shared" si="10"/>
        <v>75.35</v>
      </c>
      <c r="S121" s="15">
        <v>2</v>
      </c>
      <c r="T121" s="21" t="s">
        <v>31</v>
      </c>
      <c r="U121" s="22"/>
    </row>
    <row r="122" s="1" customFormat="1" ht="22" customHeight="1" spans="1:21">
      <c r="A122" s="10">
        <v>619015</v>
      </c>
      <c r="B122" s="10"/>
      <c r="C122" s="10"/>
      <c r="D122" s="10"/>
      <c r="E122" s="10"/>
      <c r="F122" s="10"/>
      <c r="G122" s="10"/>
      <c r="H122" s="12"/>
      <c r="I122" s="13"/>
      <c r="J122" s="15" t="s">
        <v>309</v>
      </c>
      <c r="K122" s="16" t="s">
        <v>310</v>
      </c>
      <c r="L122" s="17">
        <v>73.5</v>
      </c>
      <c r="M122" s="17"/>
      <c r="N122" s="17">
        <v>73.5</v>
      </c>
      <c r="O122" s="17">
        <f t="shared" si="6"/>
        <v>36.75</v>
      </c>
      <c r="P122" s="18">
        <v>74.2</v>
      </c>
      <c r="Q122" s="18">
        <f t="shared" si="9"/>
        <v>37.1</v>
      </c>
      <c r="R122" s="17">
        <f t="shared" si="10"/>
        <v>73.85</v>
      </c>
      <c r="S122" s="15">
        <v>3</v>
      </c>
      <c r="T122" s="22"/>
      <c r="U122" s="22"/>
    </row>
    <row r="123" s="1" customFormat="1" ht="28" customHeight="1" spans="1:21">
      <c r="A123" s="10">
        <v>619015</v>
      </c>
      <c r="B123" s="10"/>
      <c r="C123" s="10"/>
      <c r="D123" s="10"/>
      <c r="E123" s="10"/>
      <c r="F123" s="10"/>
      <c r="G123" s="10"/>
      <c r="H123" s="12"/>
      <c r="I123" s="13"/>
      <c r="J123" s="15" t="s">
        <v>311</v>
      </c>
      <c r="K123" s="16" t="s">
        <v>312</v>
      </c>
      <c r="L123" s="17">
        <v>73</v>
      </c>
      <c r="M123" s="17"/>
      <c r="N123" s="17">
        <v>73</v>
      </c>
      <c r="O123" s="17">
        <f t="shared" si="6"/>
        <v>36.5</v>
      </c>
      <c r="P123" s="18">
        <v>74.4</v>
      </c>
      <c r="Q123" s="18">
        <f t="shared" si="9"/>
        <v>37.2</v>
      </c>
      <c r="R123" s="17">
        <f t="shared" si="10"/>
        <v>73.7</v>
      </c>
      <c r="S123" s="15">
        <v>4</v>
      </c>
      <c r="T123" s="22"/>
      <c r="U123" s="22"/>
    </row>
    <row r="124" s="1" customFormat="1" ht="23" customHeight="1" spans="1:21">
      <c r="A124" s="10">
        <v>619015</v>
      </c>
      <c r="B124" s="10"/>
      <c r="C124" s="10"/>
      <c r="D124" s="10"/>
      <c r="E124" s="10"/>
      <c r="F124" s="10"/>
      <c r="G124" s="10"/>
      <c r="H124" s="12"/>
      <c r="I124" s="13"/>
      <c r="J124" s="15" t="s">
        <v>313</v>
      </c>
      <c r="K124" s="16" t="s">
        <v>314</v>
      </c>
      <c r="L124" s="17">
        <v>70</v>
      </c>
      <c r="M124" s="17"/>
      <c r="N124" s="17">
        <v>70</v>
      </c>
      <c r="O124" s="17">
        <f t="shared" si="6"/>
        <v>35</v>
      </c>
      <c r="P124" s="18">
        <v>76.8</v>
      </c>
      <c r="Q124" s="18">
        <f t="shared" si="9"/>
        <v>38.4</v>
      </c>
      <c r="R124" s="17">
        <f t="shared" si="10"/>
        <v>73.4</v>
      </c>
      <c r="S124" s="15">
        <v>5</v>
      </c>
      <c r="T124" s="22"/>
      <c r="U124" s="22"/>
    </row>
    <row r="125" s="1" customFormat="1" ht="22" customHeight="1" spans="1:21">
      <c r="A125" s="10">
        <v>619015</v>
      </c>
      <c r="B125" s="10"/>
      <c r="C125" s="10"/>
      <c r="D125" s="10"/>
      <c r="E125" s="10"/>
      <c r="F125" s="10"/>
      <c r="G125" s="10"/>
      <c r="H125" s="12"/>
      <c r="I125" s="13"/>
      <c r="J125" s="15" t="s">
        <v>315</v>
      </c>
      <c r="K125" s="16" t="s">
        <v>316</v>
      </c>
      <c r="L125" s="17">
        <v>71</v>
      </c>
      <c r="M125" s="17"/>
      <c r="N125" s="17">
        <v>71</v>
      </c>
      <c r="O125" s="17">
        <f t="shared" si="6"/>
        <v>35.5</v>
      </c>
      <c r="P125" s="18">
        <v>74.6</v>
      </c>
      <c r="Q125" s="18">
        <f t="shared" si="9"/>
        <v>37.3</v>
      </c>
      <c r="R125" s="17">
        <f t="shared" si="10"/>
        <v>72.8</v>
      </c>
      <c r="S125" s="15">
        <v>6</v>
      </c>
      <c r="T125" s="22"/>
      <c r="U125" s="22"/>
    </row>
    <row r="126" s="1" customFormat="1" ht="25" customHeight="1" spans="1:21">
      <c r="A126" s="10">
        <v>619015</v>
      </c>
      <c r="B126" s="10"/>
      <c r="C126" s="10"/>
      <c r="D126" s="10"/>
      <c r="E126" s="10"/>
      <c r="F126" s="10"/>
      <c r="G126" s="10"/>
      <c r="H126" s="12"/>
      <c r="I126" s="13"/>
      <c r="J126" s="15" t="s">
        <v>317</v>
      </c>
      <c r="K126" s="16" t="s">
        <v>318</v>
      </c>
      <c r="L126" s="17">
        <v>70</v>
      </c>
      <c r="M126" s="17"/>
      <c r="N126" s="17">
        <v>70</v>
      </c>
      <c r="O126" s="17">
        <f t="shared" si="6"/>
        <v>35</v>
      </c>
      <c r="P126" s="18">
        <v>74.2</v>
      </c>
      <c r="Q126" s="18">
        <f t="shared" si="9"/>
        <v>37.1</v>
      </c>
      <c r="R126" s="17">
        <f t="shared" si="10"/>
        <v>72.1</v>
      </c>
      <c r="S126" s="15">
        <v>7</v>
      </c>
      <c r="T126" s="22"/>
      <c r="U126" s="22"/>
    </row>
    <row r="127" s="1" customFormat="1" ht="24" customHeight="1" spans="1:21">
      <c r="A127" s="10">
        <v>619015</v>
      </c>
      <c r="B127" s="10"/>
      <c r="C127" s="10"/>
      <c r="D127" s="10"/>
      <c r="E127" s="10"/>
      <c r="F127" s="10"/>
      <c r="G127" s="10"/>
      <c r="H127" s="12"/>
      <c r="I127" s="13"/>
      <c r="J127" s="15" t="s">
        <v>319</v>
      </c>
      <c r="K127" s="16" t="s">
        <v>320</v>
      </c>
      <c r="L127" s="17">
        <v>70</v>
      </c>
      <c r="M127" s="17"/>
      <c r="N127" s="17">
        <v>70</v>
      </c>
      <c r="O127" s="17">
        <f t="shared" si="6"/>
        <v>35</v>
      </c>
      <c r="P127" s="19"/>
      <c r="Q127" s="18"/>
      <c r="R127" s="17"/>
      <c r="S127" s="15"/>
      <c r="T127" s="19"/>
      <c r="U127" s="21" t="s">
        <v>321</v>
      </c>
    </row>
    <row r="128" s="1" customFormat="1" customHeight="1" spans="1:21">
      <c r="A128" s="10">
        <v>619016</v>
      </c>
      <c r="B128" s="10" t="s">
        <v>52</v>
      </c>
      <c r="C128" s="10" t="s">
        <v>114</v>
      </c>
      <c r="D128" s="10" t="s">
        <v>54</v>
      </c>
      <c r="E128" s="10" t="s">
        <v>322</v>
      </c>
      <c r="F128" s="10">
        <v>1</v>
      </c>
      <c r="G128" s="10" t="s">
        <v>27</v>
      </c>
      <c r="H128" s="12" t="s">
        <v>323</v>
      </c>
      <c r="I128" s="10" t="s">
        <v>324</v>
      </c>
      <c r="J128" s="15" t="s">
        <v>325</v>
      </c>
      <c r="K128" s="16" t="s">
        <v>326</v>
      </c>
      <c r="L128" s="17">
        <v>67.5</v>
      </c>
      <c r="M128" s="17"/>
      <c r="N128" s="17">
        <v>67.5</v>
      </c>
      <c r="O128" s="17">
        <f t="shared" si="6"/>
        <v>33.75</v>
      </c>
      <c r="P128" s="18">
        <v>80.5</v>
      </c>
      <c r="Q128" s="18">
        <f>P128*0.5</f>
        <v>40.25</v>
      </c>
      <c r="R128" s="17">
        <f>O128+Q128</f>
        <v>74</v>
      </c>
      <c r="S128" s="15">
        <v>1</v>
      </c>
      <c r="T128" s="21" t="s">
        <v>31</v>
      </c>
      <c r="U128" s="22"/>
    </row>
    <row r="129" s="1" customFormat="1" customHeight="1" spans="1:21">
      <c r="A129" s="10">
        <v>619016</v>
      </c>
      <c r="B129" s="10"/>
      <c r="C129" s="10"/>
      <c r="D129" s="10"/>
      <c r="E129" s="10"/>
      <c r="F129" s="10"/>
      <c r="G129" s="10"/>
      <c r="H129" s="12"/>
      <c r="I129" s="10"/>
      <c r="J129" s="15" t="s">
        <v>327</v>
      </c>
      <c r="K129" s="16" t="s">
        <v>328</v>
      </c>
      <c r="L129" s="17">
        <v>69</v>
      </c>
      <c r="M129" s="17"/>
      <c r="N129" s="17">
        <v>69</v>
      </c>
      <c r="O129" s="17">
        <f t="shared" si="6"/>
        <v>34.5</v>
      </c>
      <c r="P129" s="18">
        <v>78.4</v>
      </c>
      <c r="Q129" s="18">
        <f>P129*0.5</f>
        <v>39.2</v>
      </c>
      <c r="R129" s="17">
        <f>O129+Q129</f>
        <v>73.7</v>
      </c>
      <c r="S129" s="15">
        <v>2</v>
      </c>
      <c r="T129" s="22"/>
      <c r="U129" s="22"/>
    </row>
    <row r="130" s="1" customFormat="1" customHeight="1" spans="1:21">
      <c r="A130" s="10">
        <v>619016</v>
      </c>
      <c r="B130" s="10"/>
      <c r="C130" s="10"/>
      <c r="D130" s="10"/>
      <c r="E130" s="10"/>
      <c r="F130" s="10"/>
      <c r="G130" s="10"/>
      <c r="H130" s="12"/>
      <c r="I130" s="10"/>
      <c r="J130" s="15" t="s">
        <v>329</v>
      </c>
      <c r="K130" s="16" t="s">
        <v>330</v>
      </c>
      <c r="L130" s="17">
        <v>67.5</v>
      </c>
      <c r="M130" s="17"/>
      <c r="N130" s="17">
        <v>67.5</v>
      </c>
      <c r="O130" s="17">
        <f t="shared" si="6"/>
        <v>33.75</v>
      </c>
      <c r="P130" s="19"/>
      <c r="Q130" s="18"/>
      <c r="R130" s="17"/>
      <c r="S130" s="15"/>
      <c r="T130" s="19"/>
      <c r="U130" s="21" t="s">
        <v>51</v>
      </c>
    </row>
    <row r="131" s="1" customFormat="1" customHeight="1" spans="1:21">
      <c r="A131" s="10">
        <v>619017</v>
      </c>
      <c r="B131" s="10" t="s">
        <v>52</v>
      </c>
      <c r="C131" s="10" t="s">
        <v>114</v>
      </c>
      <c r="D131" s="10" t="s">
        <v>54</v>
      </c>
      <c r="E131" s="10" t="s">
        <v>331</v>
      </c>
      <c r="F131" s="10">
        <v>2</v>
      </c>
      <c r="G131" s="10" t="s">
        <v>27</v>
      </c>
      <c r="H131" s="12" t="s">
        <v>332</v>
      </c>
      <c r="I131" s="10" t="s">
        <v>333</v>
      </c>
      <c r="J131" s="15" t="s">
        <v>334</v>
      </c>
      <c r="K131" s="16" t="s">
        <v>335</v>
      </c>
      <c r="L131" s="17">
        <v>69</v>
      </c>
      <c r="M131" s="17"/>
      <c r="N131" s="17">
        <v>69</v>
      </c>
      <c r="O131" s="17">
        <f t="shared" si="6"/>
        <v>34.5</v>
      </c>
      <c r="P131" s="18">
        <v>84.6</v>
      </c>
      <c r="Q131" s="18">
        <f t="shared" ref="Q131:Q142" si="11">P131*0.5</f>
        <v>42.3</v>
      </c>
      <c r="R131" s="17">
        <f t="shared" ref="R131:R142" si="12">O131+Q131</f>
        <v>76.8</v>
      </c>
      <c r="S131" s="15">
        <v>1</v>
      </c>
      <c r="T131" s="21" t="s">
        <v>31</v>
      </c>
      <c r="U131" s="22"/>
    </row>
    <row r="132" s="1" customFormat="1" customHeight="1" spans="1:21">
      <c r="A132" s="10">
        <v>619017</v>
      </c>
      <c r="B132" s="10"/>
      <c r="C132" s="10"/>
      <c r="D132" s="10"/>
      <c r="E132" s="10"/>
      <c r="F132" s="10"/>
      <c r="G132" s="10"/>
      <c r="H132" s="12"/>
      <c r="I132" s="10"/>
      <c r="J132" s="15" t="s">
        <v>336</v>
      </c>
      <c r="K132" s="16" t="s">
        <v>337</v>
      </c>
      <c r="L132" s="17">
        <v>72</v>
      </c>
      <c r="M132" s="17"/>
      <c r="N132" s="17">
        <v>72</v>
      </c>
      <c r="O132" s="17">
        <f t="shared" si="6"/>
        <v>36</v>
      </c>
      <c r="P132" s="18">
        <v>81.2</v>
      </c>
      <c r="Q132" s="18">
        <f t="shared" si="11"/>
        <v>40.6</v>
      </c>
      <c r="R132" s="17">
        <f t="shared" si="12"/>
        <v>76.6</v>
      </c>
      <c r="S132" s="15">
        <v>2</v>
      </c>
      <c r="T132" s="21" t="s">
        <v>31</v>
      </c>
      <c r="U132" s="22"/>
    </row>
    <row r="133" s="1" customFormat="1" customHeight="1" spans="1:21">
      <c r="A133" s="10">
        <v>619017</v>
      </c>
      <c r="B133" s="10"/>
      <c r="C133" s="10"/>
      <c r="D133" s="10"/>
      <c r="E133" s="10"/>
      <c r="F133" s="10"/>
      <c r="G133" s="10"/>
      <c r="H133" s="12"/>
      <c r="I133" s="10"/>
      <c r="J133" s="15" t="s">
        <v>338</v>
      </c>
      <c r="K133" s="16" t="s">
        <v>339</v>
      </c>
      <c r="L133" s="17">
        <v>70</v>
      </c>
      <c r="M133" s="17"/>
      <c r="N133" s="17">
        <v>70</v>
      </c>
      <c r="O133" s="17">
        <f t="shared" si="6"/>
        <v>35</v>
      </c>
      <c r="P133" s="18">
        <v>80.6</v>
      </c>
      <c r="Q133" s="18">
        <f t="shared" si="11"/>
        <v>40.3</v>
      </c>
      <c r="R133" s="17">
        <f t="shared" si="12"/>
        <v>75.3</v>
      </c>
      <c r="S133" s="15">
        <v>3</v>
      </c>
      <c r="T133" s="22"/>
      <c r="U133" s="22"/>
    </row>
    <row r="134" s="1" customFormat="1" customHeight="1" spans="1:21">
      <c r="A134" s="10">
        <v>619017</v>
      </c>
      <c r="B134" s="10"/>
      <c r="C134" s="10"/>
      <c r="D134" s="10"/>
      <c r="E134" s="10"/>
      <c r="F134" s="10"/>
      <c r="G134" s="10"/>
      <c r="H134" s="12"/>
      <c r="I134" s="10"/>
      <c r="J134" s="15" t="s">
        <v>340</v>
      </c>
      <c r="K134" s="16" t="s">
        <v>341</v>
      </c>
      <c r="L134" s="17">
        <v>64</v>
      </c>
      <c r="M134" s="17"/>
      <c r="N134" s="17">
        <v>64</v>
      </c>
      <c r="O134" s="17">
        <f t="shared" si="6"/>
        <v>32</v>
      </c>
      <c r="P134" s="18">
        <v>85.6</v>
      </c>
      <c r="Q134" s="18">
        <f t="shared" si="11"/>
        <v>42.8</v>
      </c>
      <c r="R134" s="17">
        <f t="shared" si="12"/>
        <v>74.8</v>
      </c>
      <c r="S134" s="15">
        <v>4</v>
      </c>
      <c r="T134" s="22"/>
      <c r="U134" s="22"/>
    </row>
    <row r="135" s="1" customFormat="1" customHeight="1" spans="1:21">
      <c r="A135" s="10">
        <v>619017</v>
      </c>
      <c r="B135" s="10"/>
      <c r="C135" s="10"/>
      <c r="D135" s="10"/>
      <c r="E135" s="10"/>
      <c r="F135" s="10"/>
      <c r="G135" s="10"/>
      <c r="H135" s="12"/>
      <c r="I135" s="10"/>
      <c r="J135" s="15" t="s">
        <v>342</v>
      </c>
      <c r="K135" s="16" t="s">
        <v>343</v>
      </c>
      <c r="L135" s="17">
        <v>69</v>
      </c>
      <c r="M135" s="17"/>
      <c r="N135" s="17">
        <v>69</v>
      </c>
      <c r="O135" s="17">
        <f t="shared" si="6"/>
        <v>34.5</v>
      </c>
      <c r="P135" s="18">
        <v>80.4</v>
      </c>
      <c r="Q135" s="18">
        <f t="shared" si="11"/>
        <v>40.2</v>
      </c>
      <c r="R135" s="17">
        <f t="shared" si="12"/>
        <v>74.7</v>
      </c>
      <c r="S135" s="15">
        <v>5</v>
      </c>
      <c r="T135" s="22"/>
      <c r="U135" s="22"/>
    </row>
    <row r="136" s="1" customFormat="1" customHeight="1" spans="1:21">
      <c r="A136" s="10">
        <v>619017</v>
      </c>
      <c r="B136" s="10"/>
      <c r="C136" s="10"/>
      <c r="D136" s="10"/>
      <c r="E136" s="10"/>
      <c r="F136" s="10"/>
      <c r="G136" s="10"/>
      <c r="H136" s="12"/>
      <c r="I136" s="10"/>
      <c r="J136" s="15" t="s">
        <v>344</v>
      </c>
      <c r="K136" s="16" t="s">
        <v>345</v>
      </c>
      <c r="L136" s="17">
        <v>70.5</v>
      </c>
      <c r="M136" s="17"/>
      <c r="N136" s="17">
        <v>70.5</v>
      </c>
      <c r="O136" s="17">
        <f t="shared" si="6"/>
        <v>35.25</v>
      </c>
      <c r="P136" s="18">
        <v>77.8</v>
      </c>
      <c r="Q136" s="18">
        <f t="shared" si="11"/>
        <v>38.9</v>
      </c>
      <c r="R136" s="17">
        <f t="shared" si="12"/>
        <v>74.15</v>
      </c>
      <c r="S136" s="15">
        <v>6</v>
      </c>
      <c r="T136" s="22"/>
      <c r="U136" s="22"/>
    </row>
    <row r="137" customHeight="1" spans="1:21">
      <c r="A137" s="10">
        <v>619018</v>
      </c>
      <c r="B137" s="10" t="s">
        <v>52</v>
      </c>
      <c r="C137" s="10" t="s">
        <v>114</v>
      </c>
      <c r="D137" s="10" t="s">
        <v>54</v>
      </c>
      <c r="E137" s="10" t="s">
        <v>346</v>
      </c>
      <c r="F137" s="10">
        <v>1</v>
      </c>
      <c r="G137" s="10" t="s">
        <v>27</v>
      </c>
      <c r="H137" s="12" t="s">
        <v>347</v>
      </c>
      <c r="I137" s="10" t="s">
        <v>348</v>
      </c>
      <c r="J137" s="15" t="s">
        <v>349</v>
      </c>
      <c r="K137" s="16" t="s">
        <v>350</v>
      </c>
      <c r="L137" s="17">
        <v>67.5</v>
      </c>
      <c r="M137" s="17"/>
      <c r="N137" s="17">
        <v>67.5</v>
      </c>
      <c r="O137" s="17">
        <f t="shared" si="6"/>
        <v>33.75</v>
      </c>
      <c r="P137" s="18">
        <v>84.8</v>
      </c>
      <c r="Q137" s="18">
        <f t="shared" si="11"/>
        <v>42.4</v>
      </c>
      <c r="R137" s="17">
        <f t="shared" si="12"/>
        <v>76.15</v>
      </c>
      <c r="S137" s="15">
        <v>1</v>
      </c>
      <c r="T137" s="21" t="s">
        <v>31</v>
      </c>
      <c r="U137" s="22"/>
    </row>
    <row r="138" customHeight="1" spans="1:21">
      <c r="A138" s="10">
        <v>619018</v>
      </c>
      <c r="B138" s="10"/>
      <c r="C138" s="10"/>
      <c r="D138" s="10"/>
      <c r="E138" s="10"/>
      <c r="F138" s="10"/>
      <c r="G138" s="10"/>
      <c r="H138" s="12"/>
      <c r="I138" s="10"/>
      <c r="J138" s="15" t="s">
        <v>351</v>
      </c>
      <c r="K138" s="16" t="s">
        <v>352</v>
      </c>
      <c r="L138" s="17">
        <v>74</v>
      </c>
      <c r="M138" s="17"/>
      <c r="N138" s="17">
        <v>74</v>
      </c>
      <c r="O138" s="17">
        <f t="shared" si="6"/>
        <v>37</v>
      </c>
      <c r="P138" s="18">
        <v>78.2</v>
      </c>
      <c r="Q138" s="18">
        <f t="shared" si="11"/>
        <v>39.1</v>
      </c>
      <c r="R138" s="17">
        <f t="shared" si="12"/>
        <v>76.1</v>
      </c>
      <c r="S138" s="15">
        <v>2</v>
      </c>
      <c r="T138" s="22"/>
      <c r="U138" s="22"/>
    </row>
    <row r="139" customHeight="1" spans="1:21">
      <c r="A139" s="10">
        <v>619018</v>
      </c>
      <c r="B139" s="10"/>
      <c r="C139" s="10"/>
      <c r="D139" s="10"/>
      <c r="E139" s="10"/>
      <c r="F139" s="10"/>
      <c r="G139" s="10"/>
      <c r="H139" s="12"/>
      <c r="I139" s="10"/>
      <c r="J139" s="15" t="s">
        <v>353</v>
      </c>
      <c r="K139" s="16" t="s">
        <v>354</v>
      </c>
      <c r="L139" s="17">
        <v>59.5</v>
      </c>
      <c r="M139" s="17"/>
      <c r="N139" s="17">
        <v>59.5</v>
      </c>
      <c r="O139" s="17">
        <f t="shared" si="6"/>
        <v>29.75</v>
      </c>
      <c r="P139" s="18">
        <v>77</v>
      </c>
      <c r="Q139" s="18">
        <f t="shared" si="11"/>
        <v>38.5</v>
      </c>
      <c r="R139" s="17">
        <f t="shared" si="12"/>
        <v>68.25</v>
      </c>
      <c r="S139" s="15">
        <v>3</v>
      </c>
      <c r="T139" s="22"/>
      <c r="U139" s="22"/>
    </row>
    <row r="140" s="1" customFormat="1" customHeight="1" spans="1:21">
      <c r="A140" s="10">
        <v>619019</v>
      </c>
      <c r="B140" s="10" t="s">
        <v>52</v>
      </c>
      <c r="C140" s="10" t="s">
        <v>114</v>
      </c>
      <c r="D140" s="10" t="s">
        <v>54</v>
      </c>
      <c r="E140" s="10" t="s">
        <v>355</v>
      </c>
      <c r="F140" s="10">
        <v>1</v>
      </c>
      <c r="G140" s="10" t="s">
        <v>27</v>
      </c>
      <c r="H140" s="25" t="s">
        <v>356</v>
      </c>
      <c r="I140" s="10" t="s">
        <v>357</v>
      </c>
      <c r="J140" s="15" t="s">
        <v>358</v>
      </c>
      <c r="K140" s="16" t="s">
        <v>359</v>
      </c>
      <c r="L140" s="17">
        <v>72.5</v>
      </c>
      <c r="M140" s="17"/>
      <c r="N140" s="17">
        <v>72.5</v>
      </c>
      <c r="O140" s="17">
        <f t="shared" si="6"/>
        <v>36.25</v>
      </c>
      <c r="P140" s="18">
        <v>85.4</v>
      </c>
      <c r="Q140" s="18">
        <f t="shared" si="11"/>
        <v>42.7</v>
      </c>
      <c r="R140" s="17">
        <f t="shared" si="12"/>
        <v>78.95</v>
      </c>
      <c r="S140" s="15">
        <v>1</v>
      </c>
      <c r="T140" s="21" t="s">
        <v>31</v>
      </c>
      <c r="U140" s="22"/>
    </row>
    <row r="141" s="1" customFormat="1" customHeight="1" spans="1:21">
      <c r="A141" s="10">
        <v>619019</v>
      </c>
      <c r="B141" s="10"/>
      <c r="C141" s="10"/>
      <c r="D141" s="10"/>
      <c r="E141" s="10"/>
      <c r="F141" s="10"/>
      <c r="G141" s="10"/>
      <c r="H141" s="25"/>
      <c r="I141" s="10"/>
      <c r="J141" s="15" t="s">
        <v>360</v>
      </c>
      <c r="K141" s="16" t="s">
        <v>361</v>
      </c>
      <c r="L141" s="17">
        <v>72</v>
      </c>
      <c r="M141" s="17"/>
      <c r="N141" s="17">
        <v>72</v>
      </c>
      <c r="O141" s="17">
        <f t="shared" si="6"/>
        <v>36</v>
      </c>
      <c r="P141" s="18">
        <v>79.8</v>
      </c>
      <c r="Q141" s="18">
        <f t="shared" si="11"/>
        <v>39.9</v>
      </c>
      <c r="R141" s="17">
        <f t="shared" si="12"/>
        <v>75.9</v>
      </c>
      <c r="S141" s="15">
        <v>2</v>
      </c>
      <c r="T141" s="22"/>
      <c r="U141" s="22"/>
    </row>
    <row r="142" s="1" customFormat="1" customHeight="1" spans="1:21">
      <c r="A142" s="10">
        <v>619019</v>
      </c>
      <c r="B142" s="10"/>
      <c r="C142" s="10"/>
      <c r="D142" s="10"/>
      <c r="E142" s="10"/>
      <c r="F142" s="10"/>
      <c r="G142" s="10"/>
      <c r="H142" s="25"/>
      <c r="I142" s="10"/>
      <c r="J142" s="20" t="s">
        <v>362</v>
      </c>
      <c r="K142" s="19" t="s">
        <v>363</v>
      </c>
      <c r="L142" s="18" t="s">
        <v>142</v>
      </c>
      <c r="M142" s="18"/>
      <c r="N142" s="18" t="s">
        <v>142</v>
      </c>
      <c r="O142" s="17">
        <f>N142*0.5</f>
        <v>31.5</v>
      </c>
      <c r="P142" s="18">
        <v>79</v>
      </c>
      <c r="Q142" s="18">
        <f t="shared" si="11"/>
        <v>39.5</v>
      </c>
      <c r="R142" s="17">
        <f t="shared" si="12"/>
        <v>71</v>
      </c>
      <c r="S142" s="15">
        <v>3</v>
      </c>
      <c r="T142" s="22"/>
      <c r="U142" s="22"/>
    </row>
  </sheetData>
  <mergeCells count="165">
    <mergeCell ref="A1:M1"/>
    <mergeCell ref="A2:U2"/>
    <mergeCell ref="A3:A4"/>
    <mergeCell ref="B3:B4"/>
    <mergeCell ref="B5:B13"/>
    <mergeCell ref="B14:B15"/>
    <mergeCell ref="B16:B31"/>
    <mergeCell ref="B32:B37"/>
    <mergeCell ref="B38:B53"/>
    <mergeCell ref="B54:B72"/>
    <mergeCell ref="B73:B93"/>
    <mergeCell ref="B94:B97"/>
    <mergeCell ref="B98:B103"/>
    <mergeCell ref="B104:B109"/>
    <mergeCell ref="B110:B119"/>
    <mergeCell ref="B120:B127"/>
    <mergeCell ref="B128:B130"/>
    <mergeCell ref="B131:B136"/>
    <mergeCell ref="B137:B139"/>
    <mergeCell ref="B140:B142"/>
    <mergeCell ref="C3:C4"/>
    <mergeCell ref="C5:C7"/>
    <mergeCell ref="C8:C10"/>
    <mergeCell ref="C11:C13"/>
    <mergeCell ref="C14:C15"/>
    <mergeCell ref="C16:C31"/>
    <mergeCell ref="C32:C37"/>
    <mergeCell ref="C38:C53"/>
    <mergeCell ref="C54:C72"/>
    <mergeCell ref="C73:C93"/>
    <mergeCell ref="C94:C97"/>
    <mergeCell ref="C98:C103"/>
    <mergeCell ref="C104:C109"/>
    <mergeCell ref="C110:C119"/>
    <mergeCell ref="C120:C127"/>
    <mergeCell ref="C128:C130"/>
    <mergeCell ref="C131:C136"/>
    <mergeCell ref="C137:C139"/>
    <mergeCell ref="C140:C142"/>
    <mergeCell ref="D3:D4"/>
    <mergeCell ref="D5:D7"/>
    <mergeCell ref="D8:D10"/>
    <mergeCell ref="D11:D13"/>
    <mergeCell ref="D14:D15"/>
    <mergeCell ref="D16:D31"/>
    <mergeCell ref="D32:D37"/>
    <mergeCell ref="D38:D53"/>
    <mergeCell ref="D54:D72"/>
    <mergeCell ref="D73:D93"/>
    <mergeCell ref="D94:D97"/>
    <mergeCell ref="D98:D103"/>
    <mergeCell ref="D104:D109"/>
    <mergeCell ref="D110:D119"/>
    <mergeCell ref="D120:D127"/>
    <mergeCell ref="D128:D130"/>
    <mergeCell ref="D131:D136"/>
    <mergeCell ref="D137:D139"/>
    <mergeCell ref="D140:D142"/>
    <mergeCell ref="E3:E4"/>
    <mergeCell ref="E5:E7"/>
    <mergeCell ref="E8:E10"/>
    <mergeCell ref="E11:E13"/>
    <mergeCell ref="E14:E15"/>
    <mergeCell ref="E16:E31"/>
    <mergeCell ref="E32:E37"/>
    <mergeCell ref="E38:E53"/>
    <mergeCell ref="E54:E72"/>
    <mergeCell ref="E73:E93"/>
    <mergeCell ref="E94:E97"/>
    <mergeCell ref="E98:E103"/>
    <mergeCell ref="E104:E109"/>
    <mergeCell ref="E110:E119"/>
    <mergeCell ref="E120:E127"/>
    <mergeCell ref="E128:E130"/>
    <mergeCell ref="E131:E136"/>
    <mergeCell ref="E137:E139"/>
    <mergeCell ref="E140:E142"/>
    <mergeCell ref="F3:F4"/>
    <mergeCell ref="F5:F7"/>
    <mergeCell ref="F8:F10"/>
    <mergeCell ref="F11:F13"/>
    <mergeCell ref="F14:F15"/>
    <mergeCell ref="F16:F31"/>
    <mergeCell ref="F32:F37"/>
    <mergeCell ref="F38:F53"/>
    <mergeCell ref="F54:F72"/>
    <mergeCell ref="F73:F93"/>
    <mergeCell ref="F94:F97"/>
    <mergeCell ref="F98:F103"/>
    <mergeCell ref="F104:F109"/>
    <mergeCell ref="F110:F119"/>
    <mergeCell ref="F120:F127"/>
    <mergeCell ref="F128:F130"/>
    <mergeCell ref="F131:F136"/>
    <mergeCell ref="F137:F139"/>
    <mergeCell ref="F140:F142"/>
    <mergeCell ref="G3:G4"/>
    <mergeCell ref="G5:G7"/>
    <mergeCell ref="G8:G10"/>
    <mergeCell ref="G11:G13"/>
    <mergeCell ref="G14:G15"/>
    <mergeCell ref="G16:G31"/>
    <mergeCell ref="G32:G37"/>
    <mergeCell ref="G38:G53"/>
    <mergeCell ref="G54:G72"/>
    <mergeCell ref="G73:G93"/>
    <mergeCell ref="G94:G97"/>
    <mergeCell ref="G98:G103"/>
    <mergeCell ref="G104:G109"/>
    <mergeCell ref="G110:G119"/>
    <mergeCell ref="G120:G127"/>
    <mergeCell ref="G128:G130"/>
    <mergeCell ref="G131:G136"/>
    <mergeCell ref="G137:G139"/>
    <mergeCell ref="G140:G142"/>
    <mergeCell ref="H3:H4"/>
    <mergeCell ref="H5:H7"/>
    <mergeCell ref="H8:H10"/>
    <mergeCell ref="H11:H13"/>
    <mergeCell ref="H14:H15"/>
    <mergeCell ref="H16:H31"/>
    <mergeCell ref="H32:H37"/>
    <mergeCell ref="H38:H53"/>
    <mergeCell ref="H54:H72"/>
    <mergeCell ref="H73:H93"/>
    <mergeCell ref="H94:H97"/>
    <mergeCell ref="H98:H103"/>
    <mergeCell ref="H104:H109"/>
    <mergeCell ref="H110:H119"/>
    <mergeCell ref="H120:H127"/>
    <mergeCell ref="H128:H130"/>
    <mergeCell ref="H131:H136"/>
    <mergeCell ref="H137:H139"/>
    <mergeCell ref="H140:H142"/>
    <mergeCell ref="I3:I4"/>
    <mergeCell ref="I5:I7"/>
    <mergeCell ref="I8:I10"/>
    <mergeCell ref="I11:I13"/>
    <mergeCell ref="I14:I15"/>
    <mergeCell ref="I16:I31"/>
    <mergeCell ref="I32:I37"/>
    <mergeCell ref="I38:I53"/>
    <mergeCell ref="I54:I72"/>
    <mergeCell ref="I73:I93"/>
    <mergeCell ref="I94:I97"/>
    <mergeCell ref="I98:I103"/>
    <mergeCell ref="I104:I109"/>
    <mergeCell ref="I110:I119"/>
    <mergeCell ref="I120:I127"/>
    <mergeCell ref="I128:I130"/>
    <mergeCell ref="I131:I136"/>
    <mergeCell ref="I137:I139"/>
    <mergeCell ref="I140:I142"/>
    <mergeCell ref="J3:J4"/>
    <mergeCell ref="K3:K4"/>
    <mergeCell ref="L3:L4"/>
    <mergeCell ref="M3:M4"/>
    <mergeCell ref="N3:N4"/>
    <mergeCell ref="O3:O4"/>
    <mergeCell ref="P3:P4"/>
    <mergeCell ref="Q3:Q4"/>
    <mergeCell ref="R3:R4"/>
    <mergeCell ref="S3:S4"/>
    <mergeCell ref="T3:T4"/>
    <mergeCell ref="U3:U4"/>
  </mergeCells>
  <pageMargins left="0.7" right="0.7" top="0.75" bottom="0.75" header="0.3" footer="0.3"/>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x</cp:lastModifiedBy>
  <dcterms:created xsi:type="dcterms:W3CDTF">2006-09-16T00:00:00Z</dcterms:created>
  <dcterms:modified xsi:type="dcterms:W3CDTF">2024-05-30T02:24:07Z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4112BDFC80C94800871FE6DAE82D2BDF_13</vt:lpwstr>
  </property>
  <property fmtid="{D5CDD505-2E9C-101B-9397-08002B2CF9AE}" pid="3" name="KSOProductBuildVer">
    <vt:lpwstr>2052-11.8.2.12055</vt:lpwstr>
  </property>
</Properties>
</file>