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525" firstSheet="35" activeTab="35"/>
  </bookViews>
  <sheets>
    <sheet name="封面" sheetId="1"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高新区2021年地方政府一般债务限额及余额预算情况" sheetId="35" r:id="rId34"/>
    <sheet name="34 .高新区2021年地方政府专项债务限额及余额预算情况" sheetId="46" r:id="rId35"/>
    <sheet name="35.高新区2021年地方政府债务限额及余额" sheetId="47" r:id="rId36"/>
    <sheet name="36. 高新区地方政府一般债务余额情况表" sheetId="36" r:id="rId37"/>
    <sheet name="37.  高新区地方政府专项债务余额情况表" sheetId="37" r:id="rId38"/>
    <sheet name="38.  2021和2022地方政府债券发行及还本付息情况表" sheetId="38" r:id="rId39"/>
    <sheet name="39.  高新区2021年本级地方政府专项债务表" sheetId="39" r:id="rId40"/>
    <sheet name="40.高新区2021年本级新增政府债券项目实施" sheetId="40" r:id="rId41"/>
    <sheet name="41. 高新区2022年地方政府债务限额提前下达情况表" sheetId="41" r:id="rId42"/>
    <sheet name="42 高新区2022年年初新增地方政府债券资金安排表" sheetId="42" r:id="rId43"/>
    <sheet name="43.专项预算项目绩效目标申报表" sheetId="43" r:id="rId44"/>
    <sheet name="44-高新区2022年地方政府债务限额调整情况表" sheetId="44" r:id="rId45"/>
    <sheet name="45-高新区2022年限额调整地方政府债券资金安排表" sheetId="45" r:id="rId46"/>
  </sheets>
  <externalReferences>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xlnm._FilterDatabase" localSheetId="19">'19.'!$A$4:$B$16</definedName>
    <definedName name="_______________A01" localSheetId="19">#REF!</definedName>
    <definedName name="_______________A08" localSheetId="19">'[22]A01-1'!$A$5:$C$36</definedName>
    <definedName name="____1A01_" localSheetId="19">#REF!</definedName>
    <definedName name="____2A08_" localSheetId="19">'[23]A01-1'!$A$5:$C$36</definedName>
    <definedName name="____A01" localSheetId="19">#REF!</definedName>
    <definedName name="____A08" localSheetId="19">'[26]A01-1'!$A$5:$C$36</definedName>
    <definedName name="___1A01_" localSheetId="19">#REF!</definedName>
    <definedName name="___2A08_" localSheetId="19">'[22]A01-1'!$A$5:$C$36</definedName>
    <definedName name="___A01" localSheetId="19">#REF!</definedName>
    <definedName name="___A08" localSheetId="19">'[26]A01-1'!$A$5:$C$36</definedName>
    <definedName name="__1A01_" localSheetId="19">#REF!</definedName>
    <definedName name="__2A01_" localSheetId="19">#REF!</definedName>
    <definedName name="__2A08_" localSheetId="19">'[22]A01-1'!$A$5:$C$36</definedName>
    <definedName name="__4A08_" localSheetId="19">'[22]A01-1'!$A$5:$C$36</definedName>
    <definedName name="__A01" localSheetId="19">#REF!</definedName>
    <definedName name="__A08" localSheetId="19">'[22]A01-1'!$A$5:$C$36</definedName>
    <definedName name="_1A01_" localSheetId="19">#REF!</definedName>
    <definedName name="_2A01_" localSheetId="19">#REF!</definedName>
    <definedName name="_2A08_" localSheetId="19">'[24]A01-1'!$A$5:$C$36</definedName>
    <definedName name="_4A08_" localSheetId="19">'[22]A01-1'!$A$5:$C$36</definedName>
    <definedName name="_A01" localSheetId="19">#REF!</definedName>
    <definedName name="_A08" localSheetId="19">'[22]A01-1'!$A$5:$C$36</definedName>
    <definedName name="_a8756" localSheetId="19">'[7]A01-1'!$A$5:$C$36</definedName>
    <definedName name="_qyc1234" localSheetId="19">#REF!</definedName>
    <definedName name="_____A01" localSheetId="19">#REF!</definedName>
    <definedName name="Database" localSheetId="19">#REF!</definedName>
    <definedName name="_xlnm.Print_Area" localSheetId="19">'19.'!$A$1:$B$16</definedName>
    <definedName name="__qyc1234" localSheetId="19">#REF!</definedName>
    <definedName name="地区名称" localSheetId="19">#REF!</definedName>
    <definedName name="支出" localSheetId="19">#REF!</definedName>
    <definedName name="______A01" localSheetId="19">#REF!</definedName>
    <definedName name="___qyc1234" localSheetId="19">#REF!</definedName>
    <definedName name="_________________________A01" localSheetId="19">#REF!</definedName>
    <definedName name="__________________________A08" localSheetId="19">'[8]A01-1'!$A$5:$C$36</definedName>
    <definedName name="_____________________qyc1234" localSheetId="19">#REF!</definedName>
    <definedName name="_______A01" localSheetId="19">#REF!</definedName>
    <definedName name="_______A08" localSheetId="19">'[8]A01-1'!$A$5:$C$36</definedName>
    <definedName name="____qyc1234" localSheetId="19">#REF!</definedName>
    <definedName name="_____A08" localSheetId="19">'[7]A01-1'!$A$5:$C$36</definedName>
    <definedName name="_xlnm.Print_Titles" localSheetId="19">'19.'!$1:$4</definedName>
    <definedName name="______A08" localSheetId="19">'[7]A01-1'!$A$5:$C$36</definedName>
    <definedName name="____________A01" localSheetId="19">#REF!</definedName>
    <definedName name="____________A08" localSheetId="19">'[9]A01-1'!$A$5:$C$36</definedName>
    <definedName name="___________A01" localSheetId="19">#REF!</definedName>
    <definedName name="___________A08" localSheetId="19">'[9]A01-1'!$A$5:$C$36</definedName>
    <definedName name="__________A01" localSheetId="19">#REF!</definedName>
    <definedName name="__________A08" localSheetId="19">'[9]A01-1'!$A$5:$C$36</definedName>
    <definedName name="_________qyc1234" localSheetId="19">#REF!</definedName>
    <definedName name="________A08" localSheetId="19">'[9]A01-1'!$A$5:$C$36</definedName>
    <definedName name="________qyc1234" localSheetId="19">#REF!</definedName>
    <definedName name="_______qyc1234" localSheetId="19">#REF!</definedName>
    <definedName name="_xlnm.Print_Area" localSheetId="1">'1.'!$A$1:$B$32</definedName>
    <definedName name="___A01" localSheetId="2">#REF!</definedName>
    <definedName name="___A08" localSheetId="2">'[2]A01-1'!$A$5:$C$36</definedName>
    <definedName name="Database" localSheetId="2">#REF!</definedName>
    <definedName name="_xlnm.Print_Area" localSheetId="2">'2.'!$A$1:$F$32</definedName>
    <definedName name="_xlnm.Print_Area" localSheetId="3">'3.'!$A$1:$D$31</definedName>
    <definedName name="_xlnm.Print_Titles" localSheetId="3">'3.'!$1:$3</definedName>
    <definedName name="地区名称" localSheetId="3">#REF!</definedName>
    <definedName name="_xlnm.Print_Area" localSheetId="4">'4.'!$A$1:$B$32</definedName>
    <definedName name="_______________A01" localSheetId="6">#REF!</definedName>
    <definedName name="____1A01_" localSheetId="6">#REF!</definedName>
    <definedName name="____A01" localSheetId="6">#REF!</definedName>
    <definedName name="___1A01_" localSheetId="6">#REF!</definedName>
    <definedName name="___A01" localSheetId="6">#REF!</definedName>
    <definedName name="__1A01_" localSheetId="6">#REF!</definedName>
    <definedName name="__A01" localSheetId="6">#REF!</definedName>
    <definedName name="_1A01_" localSheetId="6">#REF!</definedName>
    <definedName name="_2A01_" localSheetId="6">#REF!</definedName>
    <definedName name="_A01" localSheetId="6">#REF!</definedName>
    <definedName name="Database" localSheetId="6">#REF!</definedName>
    <definedName name="_xlnm.Print_Titles" localSheetId="6">'6.'!$1:$4</definedName>
    <definedName name="地区名称" localSheetId="6">#REF!</definedName>
    <definedName name="支出" localSheetId="6">#REF!</definedName>
    <definedName name="_______________A08" localSheetId="6">'[1]A01-1'!$A$5:$C$36</definedName>
    <definedName name="____2A08_" localSheetId="6">'[3]A01-1'!$A$5:$C$36</definedName>
    <definedName name="____A08" localSheetId="6">'[4]A01-1'!$A$5:$C$36</definedName>
    <definedName name="___2A08_" localSheetId="6">'[1]A01-1'!$A$5:$C$36</definedName>
    <definedName name="___A08" localSheetId="6">'[4]A01-1'!$A$5:$C$36</definedName>
    <definedName name="__2A01_" localSheetId="6">#REF!</definedName>
    <definedName name="__2A08_" localSheetId="6">'[1]A01-1'!$A$5:$C$36</definedName>
    <definedName name="__4A08_" localSheetId="6">'[1]A01-1'!$A$5:$C$36</definedName>
    <definedName name="__A08" localSheetId="6">'[1]A01-1'!$A$5:$C$36</definedName>
    <definedName name="_2A08_" localSheetId="6">'[5]A01-1'!$A$5:$C$36</definedName>
    <definedName name="_4A08_" localSheetId="6">'[1]A01-1'!$A$5:$C$36</definedName>
    <definedName name="_A08" localSheetId="6">'[1]A01-1'!$A$5:$C$36</definedName>
    <definedName name="_a8756" localSheetId="6">'[6]A01-1'!$A$5:$C$36</definedName>
    <definedName name="_qyc1234" localSheetId="6">#REF!</definedName>
    <definedName name="________________A01" localSheetId="6">#REF!</definedName>
    <definedName name="_________________A08" localSheetId="6">'[6]A01-1'!$A$5:$C$36</definedName>
    <definedName name="_xlnm.Print_Area" localSheetId="6">'6.'!$A$1:$D$36</definedName>
    <definedName name="____________qyc1234" localSheetId="6">#REF!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#REF!</definedName>
    <definedName name="_xlnm.Print_Titles" localSheetId="13">'13.'!$1:$4</definedName>
    <definedName name="_____________qyc1234" localSheetId="13">#REF!</definedName>
    <definedName name="地区名称" localSheetId="13">#REF!</definedName>
    <definedName name="支出" localSheetId="13">#REF!</definedName>
    <definedName name="_____________A01" localSheetId="13">#REF!</definedName>
    <definedName name="______________A08" localSheetId="13">'[21]A01-1'!$A$5:$C$36</definedName>
    <definedName name="__________qyc1234" localSheetId="13">#REF!</definedName>
    <definedName name="_________________A01" localSheetId="13">#REF!</definedName>
    <definedName name="__________________A08" localSheetId="13">'[20]A01-1'!$A$5:$C$36</definedName>
    <definedName name="_xlnm.Print_Area" localSheetId="13">'13.'!$A$1:$B$27</definedName>
    <definedName name="_xlnm._FilterDatabase" localSheetId="13">'13.'!$A$4:$B$25</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Database" localSheetId="14">#REF!</definedName>
    <definedName name="_xlnm.Print_Titles" localSheetId="14">'14.'!$1:$4</definedName>
    <definedName name="______________qyc1234" localSheetId="14">#REF!</definedName>
    <definedName name="地区名称" localSheetId="14">#REF!</definedName>
    <definedName name="支出" localSheetId="14">#REF!</definedName>
    <definedName name="_____________A01" localSheetId="14">#REF!</definedName>
    <definedName name="______________A08" localSheetId="14">'[21]A01-1'!$A$5:$C$36</definedName>
    <definedName name="__________qyc1234" localSheetId="14">#REF!</definedName>
    <definedName name="__________________A01" localSheetId="14">#REF!</definedName>
    <definedName name="___________________A08" localSheetId="14">'[20]A01-1'!$A$5:$C$36</definedName>
    <definedName name="_xlnm.Print_Area" localSheetId="14">'14.'!$A$1:$B$52</definedName>
    <definedName name="_xlnm._FilterDatabase" localSheetId="14">'14.'!$A$4:$B$50</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Database" localSheetId="15">#REF!</definedName>
    <definedName name="_______________qyc1234" localSheetId="15">#REF!</definedName>
    <definedName name="地区名称" localSheetId="15">#REF!</definedName>
    <definedName name="支出" localSheetId="15">#REF!</definedName>
    <definedName name="___________A01" localSheetId="15">#REF!</definedName>
    <definedName name="___________A08" localSheetId="15">'[16]A01-1'!$A$5:$C$36</definedName>
    <definedName name="_____________A01" localSheetId="15">#REF!</definedName>
    <definedName name="______________A08" localSheetId="15">'[21]A01-1'!$A$5:$C$36</definedName>
    <definedName name="__________qyc1234" localSheetId="15">#REF!</definedName>
    <definedName name="___________________A01" localSheetId="15">#REF!</definedName>
    <definedName name="____________________A08" localSheetId="15">'[20]A01-1'!$A$5:$C$36</definedName>
    <definedName name="_xlnm.Print_Area" localSheetId="15">'15.'!$A$1:$D$15</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#REF!</definedName>
    <definedName name="_xlnm.Print_Titles" localSheetId="16">'16.'!$1:$4</definedName>
    <definedName name="___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___A01" localSheetId="16">#REF!</definedName>
    <definedName name="_____________________A08" localSheetId="16">'[20]A01-1'!$A$5:$C$36</definedName>
    <definedName name="_xlnm.Print_Area" localSheetId="16">'16.'!$A$1:$B$27</definedName>
    <definedName name="_xlnm._FilterDatabase" localSheetId="16">'16.'!$A$4:$B$27</definedName>
    <definedName name="_______________A01" localSheetId="18">#REF!</definedName>
    <definedName name="_______________A08" localSheetId="18">'[15]A01-1'!$A$5:$C$36</definedName>
    <definedName name="____1A01_" localSheetId="18">#REF!</definedName>
    <definedName name="____2A08_" localSheetId="18">'[17]A01-1'!$A$5:$C$36</definedName>
    <definedName name="____A01" localSheetId="18">#REF!</definedName>
    <definedName name="____A08" localSheetId="18">'[18]A01-1'!$A$5:$C$36</definedName>
    <definedName name="___1A01_" localSheetId="18">#REF!</definedName>
    <definedName name="___2A08_" localSheetId="18">'[15]A01-1'!$A$5:$C$36</definedName>
    <definedName name="___A01" localSheetId="18">#REF!</definedName>
    <definedName name="___A08" localSheetId="18">'[18]A01-1'!$A$5:$C$36</definedName>
    <definedName name="__1A01_" localSheetId="18">#REF!</definedName>
    <definedName name="__2A01_" localSheetId="18">#REF!</definedName>
    <definedName name="__2A08_" localSheetId="18">'[15]A01-1'!$A$5:$C$36</definedName>
    <definedName name="__4A08_" localSheetId="18">'[15]A01-1'!$A$5:$C$36</definedName>
    <definedName name="__A01" localSheetId="18">#REF!</definedName>
    <definedName name="__A08" localSheetId="18">'[15]A01-1'!$A$5:$C$36</definedName>
    <definedName name="_1A01_" localSheetId="18">#REF!</definedName>
    <definedName name="_2A01_" localSheetId="18">#REF!</definedName>
    <definedName name="_2A08_" localSheetId="18">'[19]A01-1'!$A$5:$C$36</definedName>
    <definedName name="_4A08_" localSheetId="18">'[15]A01-1'!$A$5:$C$36</definedName>
    <definedName name="_A01" localSheetId="18">#REF!</definedName>
    <definedName name="_A08" localSheetId="18">'[15]A01-1'!$A$5:$C$36</definedName>
    <definedName name="_a8756" localSheetId="18">'[20]A01-1'!$A$5:$C$36</definedName>
    <definedName name="_qyc1234" localSheetId="18">#REF!</definedName>
    <definedName name="Database" localSheetId="18">#REF!</definedName>
    <definedName name="_________________qyc1234" localSheetId="18">#REF!</definedName>
    <definedName name="地区名称" localSheetId="18">#REF!</definedName>
    <definedName name="支出" localSheetId="18">#REF!</definedName>
    <definedName name="____________A01" localSheetId="18">#REF!</definedName>
    <definedName name="____________A08" localSheetId="18">'[16]A01-1'!$A$5:$C$36</definedName>
    <definedName name="_____________A01" localSheetId="18">#REF!</definedName>
    <definedName name="______________A08" localSheetId="18">'[21]A01-1'!$A$5:$C$36</definedName>
    <definedName name="__________qyc1234" localSheetId="18">#REF!</definedName>
    <definedName name="_____________________A01" localSheetId="18">#REF!</definedName>
    <definedName name="______________________A08" localSheetId="18">'[20]A01-1'!$A$5:$C$36</definedName>
    <definedName name="_xlnm.Print_Area" localSheetId="18">'18.'!$A$1:$D$16</definedName>
    <definedName name="_______________A01" localSheetId="17">#REF!</definedName>
    <definedName name="_______________A08" localSheetId="17">'[22]A01-1'!$A$5:$C$36</definedName>
    <definedName name="____1A01_" localSheetId="17">#REF!</definedName>
    <definedName name="____2A08_" localSheetId="17">'[23]A01-1'!$A$5:$C$36</definedName>
    <definedName name="____A01" localSheetId="17">#REF!</definedName>
    <definedName name="____A08" localSheetId="17">'[25]A01-1'!$A$5:$C$36</definedName>
    <definedName name="___1A01_" localSheetId="17">#REF!</definedName>
    <definedName name="___2A08_" localSheetId="17">'[22]A01-1'!$A$5:$C$36</definedName>
    <definedName name="___A01" localSheetId="17">#REF!</definedName>
    <definedName name="___A08" localSheetId="17">'[25]A01-1'!$A$5:$C$36</definedName>
    <definedName name="__1A01_" localSheetId="17">#REF!</definedName>
    <definedName name="__2A01_" localSheetId="17">#REF!</definedName>
    <definedName name="__2A08_" localSheetId="17">'[22]A01-1'!$A$5:$C$36</definedName>
    <definedName name="__4A08_" localSheetId="17">'[22]A01-1'!$A$5:$C$36</definedName>
    <definedName name="__A01" localSheetId="17">#REF!</definedName>
    <definedName name="__A08" localSheetId="17">'[22]A01-1'!$A$5:$C$36</definedName>
    <definedName name="_1A01_" localSheetId="17">#REF!</definedName>
    <definedName name="_2A01_" localSheetId="17">#REF!</definedName>
    <definedName name="_2A08_" localSheetId="17">'[24]A01-1'!$A$5:$C$36</definedName>
    <definedName name="_4A08_" localSheetId="17">'[22]A01-1'!$A$5:$C$36</definedName>
    <definedName name="_A01" localSheetId="17">#REF!</definedName>
    <definedName name="_A08" localSheetId="17">'[22]A01-1'!$A$5:$C$36</definedName>
    <definedName name="_a8756" localSheetId="17">'[7]A01-1'!$A$5:$C$36</definedName>
    <definedName name="_qyc1234" localSheetId="17">#REF!</definedName>
    <definedName name="_____A01" localSheetId="17">#REF!</definedName>
    <definedName name="Database" localSheetId="17">#REF!</definedName>
    <definedName name="__qyc1234" localSheetId="17">#REF!</definedName>
    <definedName name="地区名称" localSheetId="17">#REF!</definedName>
    <definedName name="支出" localSheetId="17">#REF!</definedName>
    <definedName name="_______A01" localSheetId="17">#REF!</definedName>
    <definedName name="_______A08" localSheetId="17">'[7]A01-1'!$A$5:$C$36</definedName>
    <definedName name="_xlnm.Print_Titles" localSheetId="17">'17.'!$1:$4</definedName>
    <definedName name="____qyc1234" localSheetId="17">#REF!</definedName>
    <definedName name="______A01" localSheetId="17">#REF!</definedName>
    <definedName name="___qyc1234" localSheetId="17">#REF!</definedName>
    <definedName name="_______________________A01" localSheetId="17">#REF!</definedName>
    <definedName name="________________________A08" localSheetId="17">'[8]A01-1'!$A$5:$C$36</definedName>
    <definedName name="___________________qyc1234" localSheetId="17">#REF!</definedName>
    <definedName name="_xlnm._FilterDatabase" localSheetId="17">'17.'!$A$4:$B$4</definedName>
    <definedName name="_______________A01" localSheetId="11">#REF!</definedName>
    <definedName name="_______________A08" localSheetId="11">'[27]A01-1'!$A$5:$C$36</definedName>
    <definedName name="____1A01_" localSheetId="11">#REF!</definedName>
    <definedName name="____2A08_" localSheetId="11">'[28]A01-1'!$A$5:$C$36</definedName>
    <definedName name="____A01" localSheetId="11">#REF!</definedName>
    <definedName name="____A08" localSheetId="11">'[29]A01-1'!$A$5:$C$36</definedName>
    <definedName name="___1A01_" localSheetId="11">#REF!</definedName>
    <definedName name="___2A08_" localSheetId="11">'[27]A01-1'!$A$5:$C$36</definedName>
    <definedName name="___A01" localSheetId="11">#REF!</definedName>
    <definedName name="___A08" localSheetId="11">'[29]A01-1'!$A$5:$C$36</definedName>
    <definedName name="__1A01_" localSheetId="11">#REF!</definedName>
    <definedName name="__2A01_" localSheetId="11">#REF!</definedName>
    <definedName name="__2A08_" localSheetId="11">'[27]A01-1'!$A$5:$C$36</definedName>
    <definedName name="__4A08_" localSheetId="11">'[27]A01-1'!$A$5:$C$36</definedName>
    <definedName name="__A01" localSheetId="11">#REF!</definedName>
    <definedName name="__A08" localSheetId="11">'[27]A01-1'!$A$5:$C$36</definedName>
    <definedName name="_1A01_" localSheetId="11">#REF!</definedName>
    <definedName name="_2A01_" localSheetId="11">#REF!</definedName>
    <definedName name="_2A08_" localSheetId="11">'[30]A01-1'!$A$5:$C$36</definedName>
    <definedName name="_4A08_" localSheetId="11">'[27]A01-1'!$A$5:$C$36</definedName>
    <definedName name="_A01" localSheetId="11">#REF!</definedName>
    <definedName name="_A08" localSheetId="11">'[27]A01-1'!$A$5:$C$36</definedName>
    <definedName name="_a8756" localSheetId="11">'[31]A01-1'!$A$5:$C$36</definedName>
    <definedName name="_qyc1234" localSheetId="11">#REF!</definedName>
    <definedName name="___________________________A01" localSheetId="11">#REF!</definedName>
    <definedName name="____________________________A08" localSheetId="11">'[31]A01-1'!$A$5:$C$36</definedName>
    <definedName name="Database" localSheetId="11">#REF!</definedName>
    <definedName name="_xlnm.Print_Area" localSheetId="11">'11.'!$A$1:$D$29</definedName>
    <definedName name="_xlnm.Print_Titles" localSheetId="11">'11.'!$1:$4</definedName>
    <definedName name="_______________________qyc1234" localSheetId="11">#REF!</definedName>
    <definedName name="地区名称" localSheetId="11">#REF!</definedName>
    <definedName name="支出" localSheetId="11">#REF!</definedName>
    <definedName name="_xlnm._FilterDatabase" localSheetId="11">'11.'!$A$4:$G$29</definedName>
    <definedName name="_______________A01" localSheetId="12">#REF!</definedName>
    <definedName name="_______________A08" localSheetId="12">'[27]A01-1'!$A$5:$C$36</definedName>
    <definedName name="____1A01_" localSheetId="12">#REF!</definedName>
    <definedName name="____2A08_" localSheetId="12">'[28]A01-1'!$A$5:$C$36</definedName>
    <definedName name="____A01" localSheetId="12">#REF!</definedName>
    <definedName name="____A08" localSheetId="12">'[29]A01-1'!$A$5:$C$36</definedName>
    <definedName name="___1A01_" localSheetId="12">#REF!</definedName>
    <definedName name="___2A08_" localSheetId="12">'[27]A01-1'!$A$5:$C$36</definedName>
    <definedName name="___A01" localSheetId="12">#REF!</definedName>
    <definedName name="___A08" localSheetId="12">'[29]A01-1'!$A$5:$C$36</definedName>
    <definedName name="__1A01_" localSheetId="12">#REF!</definedName>
    <definedName name="__2A01_" localSheetId="12">#REF!</definedName>
    <definedName name="__2A08_" localSheetId="12">'[27]A01-1'!$A$5:$C$36</definedName>
    <definedName name="__4A08_" localSheetId="12">'[27]A01-1'!$A$5:$C$36</definedName>
    <definedName name="__A01" localSheetId="12">#REF!</definedName>
    <definedName name="__A08" localSheetId="12">'[27]A01-1'!$A$5:$C$36</definedName>
    <definedName name="_1A01_" localSheetId="12">#REF!</definedName>
    <definedName name="_2A01_" localSheetId="12">#REF!</definedName>
    <definedName name="_2A08_" localSheetId="12">'[30]A01-1'!$A$5:$C$36</definedName>
    <definedName name="_4A08_" localSheetId="12">'[27]A01-1'!$A$5:$C$36</definedName>
    <definedName name="_A01" localSheetId="12">#REF!</definedName>
    <definedName name="_A08" localSheetId="12">'[27]A01-1'!$A$5:$C$36</definedName>
    <definedName name="_a8756" localSheetId="12">'[31]A01-1'!$A$5:$C$36</definedName>
    <definedName name="_qyc1234" localSheetId="12">#REF!</definedName>
    <definedName name="____________________________A01" localSheetId="12">#REF!</definedName>
    <definedName name="_____________________________A08" localSheetId="12">'[31]A01-1'!$A$5:$C$36</definedName>
    <definedName name="Database" localSheetId="12">#REF!</definedName>
    <definedName name="_xlnm.Print_Titles" localSheetId="12">'12.'!$1:$5</definedName>
    <definedName name="________________________qyc1234" localSheetId="12">#REF!</definedName>
    <definedName name="地区名称" localSheetId="12">#REF!</definedName>
    <definedName name="支出" localSheetId="12">#REF!</definedName>
    <definedName name="_xlnm.Print_Area" localSheetId="12">'12.'!$A$1:$J$22</definedName>
    <definedName name="_______________A01" localSheetId="27">#REF!</definedName>
    <definedName name="_______________A08" localSheetId="27">'[27]A01-1'!$A$5:$C$36</definedName>
    <definedName name="____1A01_" localSheetId="27">#REF!</definedName>
    <definedName name="____2A08_" localSheetId="27">'[28]A01-1'!$A$5:$C$36</definedName>
    <definedName name="____A01" localSheetId="27">#REF!</definedName>
    <definedName name="____A08" localSheetId="27">'[29]A01-1'!$A$5:$C$36</definedName>
    <definedName name="___1A01_" localSheetId="27">#REF!</definedName>
    <definedName name="___2A08_" localSheetId="27">'[27]A01-1'!$A$5:$C$36</definedName>
    <definedName name="___A01" localSheetId="27">#REF!</definedName>
    <definedName name="___A08" localSheetId="27">'[29]A01-1'!$A$5:$C$36</definedName>
    <definedName name="__1A01_" localSheetId="27">#REF!</definedName>
    <definedName name="__2A01_" localSheetId="27">#REF!</definedName>
    <definedName name="__2A08_" localSheetId="27">'[27]A01-1'!$A$5:$C$36</definedName>
    <definedName name="__4A08_" localSheetId="27">'[27]A01-1'!$A$5:$C$36</definedName>
    <definedName name="__A01" localSheetId="27">#REF!</definedName>
    <definedName name="__A08" localSheetId="27">'[27]A01-1'!$A$5:$C$36</definedName>
    <definedName name="_1A01_" localSheetId="27">#REF!</definedName>
    <definedName name="_2A01_" localSheetId="27">#REF!</definedName>
    <definedName name="_2A08_" localSheetId="27">'[30]A01-1'!$A$5:$C$36</definedName>
    <definedName name="_4A08_" localSheetId="27">'[27]A01-1'!$A$5:$C$36</definedName>
    <definedName name="_A01" localSheetId="27">#REF!</definedName>
    <definedName name="_A08" localSheetId="27">'[27]A01-1'!$A$5:$C$36</definedName>
    <definedName name="_a8756" localSheetId="27">'[31]A01-1'!$A$5:$C$36</definedName>
    <definedName name="_qyc1234" localSheetId="27">#REF!</definedName>
    <definedName name="_____________________________A01" localSheetId="27">#REF!</definedName>
    <definedName name="______________________________A08" localSheetId="27">'[31]A01-1'!$A$5:$C$36</definedName>
    <definedName name="Database" localSheetId="27">#REF!</definedName>
    <definedName name="_xlnm.Print_Titles" localSheetId="27">'27.'!$1:$4</definedName>
    <definedName name="_________________________qyc1234" localSheetId="27">#REF!</definedName>
    <definedName name="地区名称" localSheetId="27">#REF!</definedName>
    <definedName name="支出" localSheetId="27">#REF!</definedName>
    <definedName name="_xlnm._FilterDatabase" localSheetId="27">'27.'!$A$4:$HT$46</definedName>
    <definedName name="_______________A01" localSheetId="28">#REF!</definedName>
    <definedName name="_______________A08" localSheetId="28">'[27]A01-1'!$A$5:$C$36</definedName>
    <definedName name="____1A01_" localSheetId="28">#REF!</definedName>
    <definedName name="____2A08_" localSheetId="28">'[28]A01-1'!$A$5:$C$36</definedName>
    <definedName name="____A01" localSheetId="28">#REF!</definedName>
    <definedName name="____A08" localSheetId="28">'[29]A01-1'!$A$5:$C$36</definedName>
    <definedName name="___1A01_" localSheetId="28">#REF!</definedName>
    <definedName name="___2A08_" localSheetId="28">'[27]A01-1'!$A$5:$C$36</definedName>
    <definedName name="___A01" localSheetId="28">#REF!</definedName>
    <definedName name="___A08" localSheetId="28">'[29]A01-1'!$A$5:$C$36</definedName>
    <definedName name="__1A01_" localSheetId="28">#REF!</definedName>
    <definedName name="__2A01_" localSheetId="28">#REF!</definedName>
    <definedName name="__2A08_" localSheetId="28">'[27]A01-1'!$A$5:$C$36</definedName>
    <definedName name="__4A08_" localSheetId="28">'[27]A01-1'!$A$5:$C$36</definedName>
    <definedName name="__A01" localSheetId="28">#REF!</definedName>
    <definedName name="__A08" localSheetId="28">'[27]A01-1'!$A$5:$C$36</definedName>
    <definedName name="_1A01_" localSheetId="28">#REF!</definedName>
    <definedName name="_2A01_" localSheetId="28">#REF!</definedName>
    <definedName name="_2A08_" localSheetId="28">'[30]A01-1'!$A$5:$C$36</definedName>
    <definedName name="_4A08_" localSheetId="28">'[27]A01-1'!$A$5:$C$36</definedName>
    <definedName name="_A01" localSheetId="28">#REF!</definedName>
    <definedName name="_A08" localSheetId="28">'[27]A01-1'!$A$5:$C$36</definedName>
    <definedName name="_a8756" localSheetId="28">'[31]A01-1'!$A$5:$C$36</definedName>
    <definedName name="_qyc1234" localSheetId="28">#REF!</definedName>
    <definedName name="______________________________A01" localSheetId="28">#REF!</definedName>
    <definedName name="_______________________________A08" localSheetId="28">'[31]A01-1'!$A$5:$C$36</definedName>
    <definedName name="Database" localSheetId="28">#REF!</definedName>
    <definedName name="_xlnm.Print_Titles" localSheetId="28">'28.'!$1:$4</definedName>
    <definedName name="__________________________qyc1234" localSheetId="28">#REF!</definedName>
    <definedName name="地区名称" localSheetId="28">#REF!</definedName>
    <definedName name="支出" localSheetId="28">#REF!</definedName>
    <definedName name="_______________A01" localSheetId="29">#REF!</definedName>
    <definedName name="_______________A08" localSheetId="29">'[27]A01-1'!$A$5:$C$36</definedName>
    <definedName name="____1A01_" localSheetId="29">#REF!</definedName>
    <definedName name="____2A08_" localSheetId="29">'[28]A01-1'!$A$5:$C$36</definedName>
    <definedName name="____A01" localSheetId="29">#REF!</definedName>
    <definedName name="____A08" localSheetId="29">'[29]A01-1'!$A$5:$C$36</definedName>
    <definedName name="___1A01_" localSheetId="29">#REF!</definedName>
    <definedName name="___2A08_" localSheetId="29">'[27]A01-1'!$A$5:$C$36</definedName>
    <definedName name="___A01" localSheetId="29">#REF!</definedName>
    <definedName name="___A08" localSheetId="29">'[29]A01-1'!$A$5:$C$36</definedName>
    <definedName name="__1A01_" localSheetId="29">#REF!</definedName>
    <definedName name="__2A01_" localSheetId="29">#REF!</definedName>
    <definedName name="__2A08_" localSheetId="29">'[27]A01-1'!$A$5:$C$36</definedName>
    <definedName name="__4A08_" localSheetId="29">'[27]A01-1'!$A$5:$C$36</definedName>
    <definedName name="__A01" localSheetId="29">#REF!</definedName>
    <definedName name="__A08" localSheetId="29">'[27]A01-1'!$A$5:$C$36</definedName>
    <definedName name="_1A01_" localSheetId="29">#REF!</definedName>
    <definedName name="_2A01_" localSheetId="29">#REF!</definedName>
    <definedName name="_2A08_" localSheetId="29">'[30]A01-1'!$A$5:$C$36</definedName>
    <definedName name="_4A08_" localSheetId="29">'[27]A01-1'!$A$5:$C$36</definedName>
    <definedName name="_A01" localSheetId="29">#REF!</definedName>
    <definedName name="_A08" localSheetId="29">'[27]A01-1'!$A$5:$C$36</definedName>
    <definedName name="_a8756" localSheetId="29">'[31]A01-1'!$A$5:$C$36</definedName>
    <definedName name="_qyc1234" localSheetId="29">#REF!</definedName>
    <definedName name="_______________________________A01" localSheetId="29">#REF!</definedName>
    <definedName name="________________________________A08" localSheetId="29">'[31]A01-1'!$A$5:$C$36</definedName>
    <definedName name="Database" localSheetId="29">#REF!</definedName>
    <definedName name="___________________________qyc1234" localSheetId="29">#REF!</definedName>
    <definedName name="地区名称" localSheetId="29">#REF!</definedName>
    <definedName name="支出" localSheetId="29">#REF!</definedName>
    <definedName name="_xlnm.Print_Titles" localSheetId="29">'29.'!$1:$4</definedName>
    <definedName name="_xlnm.Print_Area" localSheetId="29">'29.'!$A$1:$D$47</definedName>
    <definedName name="_______________A01" localSheetId="30">#REF!</definedName>
    <definedName name="_______________A08" localSheetId="30">'[27]A01-1'!$A$5:$C$36</definedName>
    <definedName name="____1A01_" localSheetId="30">#REF!</definedName>
    <definedName name="____2A08_" localSheetId="30">'[28]A01-1'!$A$5:$C$36</definedName>
    <definedName name="____A01" localSheetId="30">#REF!</definedName>
    <definedName name="____A08" localSheetId="30">'[29]A01-1'!$A$5:$C$36</definedName>
    <definedName name="___1A01_" localSheetId="30">#REF!</definedName>
    <definedName name="___2A08_" localSheetId="30">'[27]A01-1'!$A$5:$C$36</definedName>
    <definedName name="___A01" localSheetId="30">#REF!</definedName>
    <definedName name="___A08" localSheetId="30">'[29]A01-1'!$A$5:$C$36</definedName>
    <definedName name="__1A01_" localSheetId="30">#REF!</definedName>
    <definedName name="__2A01_" localSheetId="30">#REF!</definedName>
    <definedName name="__2A08_" localSheetId="30">'[27]A01-1'!$A$5:$C$36</definedName>
    <definedName name="__4A08_" localSheetId="30">'[27]A01-1'!$A$5:$C$36</definedName>
    <definedName name="__A01" localSheetId="30">#REF!</definedName>
    <definedName name="__A08" localSheetId="30">'[27]A01-1'!$A$5:$C$36</definedName>
    <definedName name="_1A01_" localSheetId="30">#REF!</definedName>
    <definedName name="_2A01_" localSheetId="30">#REF!</definedName>
    <definedName name="_2A08_" localSheetId="30">'[30]A01-1'!$A$5:$C$36</definedName>
    <definedName name="_4A08_" localSheetId="30">'[27]A01-1'!$A$5:$C$36</definedName>
    <definedName name="_A01" localSheetId="30">#REF!</definedName>
    <definedName name="_A08" localSheetId="30">'[27]A01-1'!$A$5:$C$36</definedName>
    <definedName name="_a8756" localSheetId="30">'[31]A01-1'!$A$5:$C$36</definedName>
    <definedName name="_qyc1234" localSheetId="30">#REF!</definedName>
    <definedName name="________________________________A01" localSheetId="30">#REF!</definedName>
    <definedName name="_________________________________A08" localSheetId="30">'[31]A01-1'!$A$5:$C$36</definedName>
    <definedName name="Database" localSheetId="30">#REF!</definedName>
    <definedName name="_xlnm.Print_Titles" localSheetId="30">'30.'!$1:$4</definedName>
    <definedName name="____________________________qyc1234" localSheetId="30">#REF!</definedName>
    <definedName name="地区名称" localSheetId="30">#REF!</definedName>
    <definedName name="支出" localSheetId="30">#REF!</definedName>
    <definedName name="_______________A01" localSheetId="31">#REF!</definedName>
    <definedName name="_______________A08" localSheetId="31">'[27]A01-1'!$A$5:$C$36</definedName>
    <definedName name="____1A01_" localSheetId="31">#REF!</definedName>
    <definedName name="____2A08_" localSheetId="31">'[28]A01-1'!$A$5:$C$36</definedName>
    <definedName name="____A01" localSheetId="31">#REF!</definedName>
    <definedName name="____A08" localSheetId="31">'[29]A01-1'!$A$5:$C$36</definedName>
    <definedName name="___1A01_" localSheetId="31">#REF!</definedName>
    <definedName name="___2A08_" localSheetId="31">'[27]A01-1'!$A$5:$C$36</definedName>
    <definedName name="___A01" localSheetId="31">#REF!</definedName>
    <definedName name="___A08" localSheetId="31">'[29]A01-1'!$A$5:$C$36</definedName>
    <definedName name="__1A01_" localSheetId="31">#REF!</definedName>
    <definedName name="__2A01_" localSheetId="31">#REF!</definedName>
    <definedName name="__2A08_" localSheetId="31">'[27]A01-1'!$A$5:$C$36</definedName>
    <definedName name="__4A08_" localSheetId="31">'[27]A01-1'!$A$5:$C$36</definedName>
    <definedName name="__A01" localSheetId="31">#REF!</definedName>
    <definedName name="__A08" localSheetId="31">'[27]A01-1'!$A$5:$C$36</definedName>
    <definedName name="_1A01_" localSheetId="31">#REF!</definedName>
    <definedName name="_2A01_" localSheetId="31">#REF!</definedName>
    <definedName name="_2A08_" localSheetId="31">'[30]A01-1'!$A$5:$C$36</definedName>
    <definedName name="_4A08_" localSheetId="31">'[27]A01-1'!$A$5:$C$36</definedName>
    <definedName name="_A01" localSheetId="31">#REF!</definedName>
    <definedName name="_A08" localSheetId="31">'[27]A01-1'!$A$5:$C$36</definedName>
    <definedName name="_a8756" localSheetId="31">'[31]A01-1'!$A$5:$C$36</definedName>
    <definedName name="_qyc1234" localSheetId="31">#REF!</definedName>
    <definedName name="_________________________________A01" localSheetId="31">#REF!</definedName>
    <definedName name="__________________________________A08" localSheetId="31">'[31]A01-1'!$A$5:$C$36</definedName>
    <definedName name="Database" localSheetId="31">#REF!</definedName>
    <definedName name="_xlnm.Print_Titles" localSheetId="31">'31.'!$1:$4</definedName>
    <definedName name="_____________________________qyc1234" localSheetId="31">#REF!</definedName>
    <definedName name="地区名称" localSheetId="31">#REF!</definedName>
    <definedName name="支出" localSheetId="31">#REF!</definedName>
    <definedName name="_______________A01" localSheetId="32">#REF!</definedName>
    <definedName name="_______________A08" localSheetId="32">'[27]A01-1'!$A$5:$C$36</definedName>
    <definedName name="____1A01_" localSheetId="32">#REF!</definedName>
    <definedName name="____2A08_" localSheetId="32">'[28]A01-1'!$A$5:$C$36</definedName>
    <definedName name="____A01" localSheetId="32">#REF!</definedName>
    <definedName name="____A08" localSheetId="32">'[29]A01-1'!$A$5:$C$36</definedName>
    <definedName name="___1A01_" localSheetId="32">#REF!</definedName>
    <definedName name="___2A08_" localSheetId="32">'[27]A01-1'!$A$5:$C$36</definedName>
    <definedName name="___A01" localSheetId="32">#REF!</definedName>
    <definedName name="___A08" localSheetId="32">'[29]A01-1'!$A$5:$C$36</definedName>
    <definedName name="__1A01_" localSheetId="32">#REF!</definedName>
    <definedName name="__2A01_" localSheetId="32">#REF!</definedName>
    <definedName name="__2A08_" localSheetId="32">'[27]A01-1'!$A$5:$C$36</definedName>
    <definedName name="__4A08_" localSheetId="32">'[27]A01-1'!$A$5:$C$36</definedName>
    <definedName name="__A01" localSheetId="32">#REF!</definedName>
    <definedName name="__A08" localSheetId="32">'[27]A01-1'!$A$5:$C$36</definedName>
    <definedName name="_1A01_" localSheetId="32">#REF!</definedName>
    <definedName name="_2A01_" localSheetId="32">#REF!</definedName>
    <definedName name="_2A08_" localSheetId="32">'[30]A01-1'!$A$5:$C$36</definedName>
    <definedName name="_4A08_" localSheetId="32">'[27]A01-1'!$A$5:$C$36</definedName>
    <definedName name="_A01" localSheetId="32">#REF!</definedName>
    <definedName name="_A08" localSheetId="32">'[27]A01-1'!$A$5:$C$36</definedName>
    <definedName name="_a8756" localSheetId="32">'[31]A01-1'!$A$5:$C$36</definedName>
    <definedName name="_qyc1234" localSheetId="32">#REF!</definedName>
    <definedName name="__________________________________A01" localSheetId="32">#REF!</definedName>
    <definedName name="___________________________________A08" localSheetId="32">'[31]A01-1'!$A$5:$C$36</definedName>
    <definedName name="Database" localSheetId="32">#REF!</definedName>
    <definedName name="______________________________qyc1234" localSheetId="32">#REF!</definedName>
    <definedName name="地区名称" localSheetId="32">#REF!</definedName>
    <definedName name="支出" localSheetId="32">#REF!</definedName>
    <definedName name="_xlnm.Print_Titles" localSheetId="32">'32.'!$1:$4</definedName>
    <definedName name="_______________A01" localSheetId="20">#REF!</definedName>
    <definedName name="_______________A08" localSheetId="20">'[37]A01-1'!$A$5:$C$36</definedName>
    <definedName name="_____________A01" localSheetId="20">#REF!</definedName>
    <definedName name="_____________A08" localSheetId="20">'[44]A01-1'!$A$5:$C$36</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'[43]A01-1'!$A$5:$C$36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'[38]A01-1'!$A$5:$C$36</definedName>
    <definedName name="____A01" localSheetId="20">#REF!</definedName>
    <definedName name="____A08" localSheetId="20">'[39]A01-1'!$A$5:$C$36</definedName>
    <definedName name="____qyc1234" localSheetId="20">#REF!</definedName>
    <definedName name="___1A01_" localSheetId="20">#REF!</definedName>
    <definedName name="___2A08_" localSheetId="20">'[37]A01-1'!$A$5:$C$36</definedName>
    <definedName name="___A01" localSheetId="20">#REF!</definedName>
    <definedName name="___A08" localSheetId="20">'[39]A01-1'!$A$5:$C$36</definedName>
    <definedName name="___qyc1234" localSheetId="20">#REF!</definedName>
    <definedName name="__1A01_" localSheetId="20">#REF!</definedName>
    <definedName name="__2A01_" localSheetId="20">#REF!</definedName>
    <definedName name="__2A08_" localSheetId="20">'[37]A01-1'!$A$5:$C$36</definedName>
    <definedName name="__4A08_" localSheetId="20">'[37]A01-1'!$A$5:$C$36</definedName>
    <definedName name="__A01" localSheetId="20">#REF!</definedName>
    <definedName name="__A08" localSheetId="20">'[37]A01-1'!$A$5:$C$36</definedName>
    <definedName name="__qyc1234" localSheetId="20">#REF!</definedName>
    <definedName name="_1A01_" localSheetId="20">#REF!</definedName>
    <definedName name="_2A01_" localSheetId="20">#REF!</definedName>
    <definedName name="_2A08_" localSheetId="20">'[40]A01-1'!$A$5:$C$36</definedName>
    <definedName name="_4A08_" localSheetId="20">'[37]A01-1'!$A$5:$C$36</definedName>
    <definedName name="_A01" localSheetId="20">#REF!</definedName>
    <definedName name="_A08" localSheetId="20">'[37]A01-1'!$A$5:$C$36</definedName>
    <definedName name="_a8756" localSheetId="20">'[41]A01-1'!$A$5:$C$36</definedName>
    <definedName name="_xlnm._FilterDatabase" localSheetId="20">'20.'!$A$4:$C$27</definedName>
    <definedName name="_qyc1234" localSheetId="20">#REF!</definedName>
    <definedName name="______________A01" localSheetId="20">#REF!</definedName>
    <definedName name="_____A08" localSheetId="20">'[41]A01-1'!$A$5:$C$36</definedName>
    <definedName name="Database" localSheetId="20">#REF!</definedName>
    <definedName name="_xlnm.Print_Titles" localSheetId="20">'20.'!$2:$4</definedName>
    <definedName name="___________qyc1234" localSheetId="20">#REF!</definedName>
    <definedName name="地区名称" localSheetId="20">#REF!</definedName>
    <definedName name="分类" localSheetId="20">#REF!</definedName>
    <definedName name="市州" localSheetId="20">[45]Sheet1!$A$2:$U$2</definedName>
    <definedName name="行业" localSheetId="20">[45]Sheet1!$W$2:$W$9</definedName>
    <definedName name="形式" localSheetId="20">#REF!</definedName>
    <definedName name="支出" localSheetId="20">#REF!</definedName>
    <definedName name="_______________A01" localSheetId="21">#REF!</definedName>
    <definedName name="_______________A08" localSheetId="21">'[37]A01-1'!$A$5:$C$36</definedName>
    <definedName name="_____________A01" localSheetId="21">#REF!</definedName>
    <definedName name="_____________A08" localSheetId="21">'[44]A01-1'!$A$5:$C$36</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A08" localSheetId="21">'[43]A01-1'!$A$5:$C$36</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'[38]A01-1'!$A$5:$C$36</definedName>
    <definedName name="____A01" localSheetId="21">#REF!</definedName>
    <definedName name="____A08" localSheetId="21">'[39]A01-1'!$A$5:$C$36</definedName>
    <definedName name="____qyc1234" localSheetId="21">#REF!</definedName>
    <definedName name="___1A01_" localSheetId="21">#REF!</definedName>
    <definedName name="___2A08_" localSheetId="21">'[37]A01-1'!$A$5:$C$36</definedName>
    <definedName name="___A01" localSheetId="21">#REF!</definedName>
    <definedName name="___A08" localSheetId="21">'[39]A01-1'!$A$5:$C$36</definedName>
    <definedName name="___qyc1234" localSheetId="21">#REF!</definedName>
    <definedName name="__1A01_" localSheetId="21">#REF!</definedName>
    <definedName name="__2A01_" localSheetId="21">#REF!</definedName>
    <definedName name="__2A08_" localSheetId="21">'[37]A01-1'!$A$5:$C$36</definedName>
    <definedName name="__4A08_" localSheetId="21">'[37]A01-1'!$A$5:$C$36</definedName>
    <definedName name="__A01" localSheetId="21">#REF!</definedName>
    <definedName name="__A08" localSheetId="21">'[37]A01-1'!$A$5:$C$36</definedName>
    <definedName name="__qyc1234" localSheetId="21">#REF!</definedName>
    <definedName name="_1A01_" localSheetId="21">#REF!</definedName>
    <definedName name="_2A01_" localSheetId="21">#REF!</definedName>
    <definedName name="_2A08_" localSheetId="21">'[40]A01-1'!$A$5:$C$36</definedName>
    <definedName name="_4A08_" localSheetId="21">'[37]A01-1'!$A$5:$C$36</definedName>
    <definedName name="_A01" localSheetId="21">#REF!</definedName>
    <definedName name="_A08" localSheetId="21">'[37]A01-1'!$A$5:$C$36</definedName>
    <definedName name="_a8756" localSheetId="21">'[41]A01-1'!$A$5:$C$36</definedName>
    <definedName name="_xlnm._FilterDatabase" localSheetId="21">'21.'!$A$4:$D$22</definedName>
    <definedName name="_qyc1234" localSheetId="21">#REF!</definedName>
    <definedName name="______________A01" localSheetId="21">#REF!</definedName>
    <definedName name="_____A08" localSheetId="21">'[41]A01-1'!$A$5:$C$36</definedName>
    <definedName name="Database" localSheetId="21">#REF!</definedName>
    <definedName name="_xlnm.Print_Titles" localSheetId="21">'21.'!$2:$2</definedName>
    <definedName name="___________qyc1234" localSheetId="21">#REF!</definedName>
    <definedName name="地区名称" localSheetId="21">#REF!</definedName>
    <definedName name="分类" localSheetId="21">#REF!</definedName>
    <definedName name="市州" localSheetId="21">[45]Sheet1!$A$2:$U$2</definedName>
    <definedName name="行业" localSheetId="21">[45]Sheet1!$W$2:$W$9</definedName>
    <definedName name="形式" localSheetId="21">#REF!</definedName>
    <definedName name="支出" localSheetId="21">#REF!</definedName>
    <definedName name="_______________A01" localSheetId="22">#REF!</definedName>
    <definedName name="_______________A08" localSheetId="22">'[37]A01-1'!$A$5:$C$36</definedName>
    <definedName name="_____________A01" localSheetId="22">#REF!</definedName>
    <definedName name="_____________A08" localSheetId="22">'[44]A01-1'!$A$5:$C$36</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A08" localSheetId="22">'[43]A01-1'!$A$5:$C$36</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'[38]A01-1'!$A$5:$C$36</definedName>
    <definedName name="____A01" localSheetId="22">#REF!</definedName>
    <definedName name="____A08" localSheetId="22">'[42]A01-1'!$A$5:$C$36</definedName>
    <definedName name="____qyc1234" localSheetId="22">#REF!</definedName>
    <definedName name="___1A01_" localSheetId="22">#REF!</definedName>
    <definedName name="___2A08_" localSheetId="22">'[37]A01-1'!$A$5:$C$36</definedName>
    <definedName name="___A01" localSheetId="22">#REF!</definedName>
    <definedName name="___A08" localSheetId="22">'[42]A01-1'!$A$5:$C$36</definedName>
    <definedName name="___qyc1234" localSheetId="22">#REF!</definedName>
    <definedName name="__1A01_" localSheetId="22">#REF!</definedName>
    <definedName name="__2A01_" localSheetId="22">#REF!</definedName>
    <definedName name="__2A08_" localSheetId="22">'[37]A01-1'!$A$5:$C$36</definedName>
    <definedName name="__4A08_" localSheetId="22">'[37]A01-1'!$A$5:$C$36</definedName>
    <definedName name="__A01" localSheetId="22">#REF!</definedName>
    <definedName name="__A08" localSheetId="22">'[37]A01-1'!$A$5:$C$36</definedName>
    <definedName name="__qyc1234" localSheetId="22">#REF!</definedName>
    <definedName name="_1A01_" localSheetId="22">#REF!</definedName>
    <definedName name="_2A01_" localSheetId="22">#REF!</definedName>
    <definedName name="_2A08_" localSheetId="22">'[40]A01-1'!$A$5:$C$36</definedName>
    <definedName name="_4A08_" localSheetId="22">'[37]A01-1'!$A$5:$C$36</definedName>
    <definedName name="_A01" localSheetId="22">#REF!</definedName>
    <definedName name="_A08" localSheetId="22">'[37]A01-1'!$A$5:$C$36</definedName>
    <definedName name="_a8756" localSheetId="22">'[41]A01-1'!$A$5:$C$36</definedName>
    <definedName name="_qyc1234" localSheetId="22">#REF!</definedName>
    <definedName name="______________A01" localSheetId="22">#REF!</definedName>
    <definedName name="_____A08" localSheetId="22">'[41]A01-1'!$A$5:$C$36</definedName>
    <definedName name="Database" localSheetId="22">#REF!</definedName>
    <definedName name="___________qyc1234" localSheetId="22">#REF!</definedName>
    <definedName name="地区名称" localSheetId="22">#REF!</definedName>
    <definedName name="分类" localSheetId="22">#REF!</definedName>
    <definedName name="市州" localSheetId="22">[45]Sheet1!$A$2:$U$2</definedName>
    <definedName name="行业" localSheetId="22">[45]Sheet1!$W$2:$W$9</definedName>
    <definedName name="形式" localSheetId="22">#REF!</definedName>
    <definedName name="支出" localSheetId="22">#REF!</definedName>
    <definedName name="_______________A01" localSheetId="23">#REF!</definedName>
    <definedName name="_______________A08" localSheetId="23">'[37]A01-1'!$A$5:$C$36</definedName>
    <definedName name="_____________A01" localSheetId="23">#REF!</definedName>
    <definedName name="_____________A08" localSheetId="23">'[44]A01-1'!$A$5:$C$36</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'[43]A01-1'!$A$5:$C$36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'[38]A01-1'!$A$5:$C$36</definedName>
    <definedName name="____A01" localSheetId="23">#REF!</definedName>
    <definedName name="____A08" localSheetId="23">'[39]A01-1'!$A$5:$C$36</definedName>
    <definedName name="____qyc1234" localSheetId="23">#REF!</definedName>
    <definedName name="___1A01_" localSheetId="23">#REF!</definedName>
    <definedName name="___2A08_" localSheetId="23">'[37]A01-1'!$A$5:$C$36</definedName>
    <definedName name="___A01" localSheetId="23">#REF!</definedName>
    <definedName name="___A08" localSheetId="23">'[39]A01-1'!$A$5:$C$36</definedName>
    <definedName name="___qyc1234" localSheetId="23">#REF!</definedName>
    <definedName name="__1A01_" localSheetId="23">#REF!</definedName>
    <definedName name="__2A01_" localSheetId="23">#REF!</definedName>
    <definedName name="__2A08_" localSheetId="23">'[37]A01-1'!$A$5:$C$36</definedName>
    <definedName name="__4A08_" localSheetId="23">'[37]A01-1'!$A$5:$C$36</definedName>
    <definedName name="__A01" localSheetId="23">#REF!</definedName>
    <definedName name="__A08" localSheetId="23">'[37]A01-1'!$A$5:$C$36</definedName>
    <definedName name="__qyc1234" localSheetId="23">#REF!</definedName>
    <definedName name="_1A01_" localSheetId="23">#REF!</definedName>
    <definedName name="_2A01_" localSheetId="23">#REF!</definedName>
    <definedName name="_2A08_" localSheetId="23">'[40]A01-1'!$A$5:$C$36</definedName>
    <definedName name="_4A08_" localSheetId="23">'[37]A01-1'!$A$5:$C$36</definedName>
    <definedName name="_A01" localSheetId="23">#REF!</definedName>
    <definedName name="_A08" localSheetId="23">'[37]A01-1'!$A$5:$C$36</definedName>
    <definedName name="_a8756" localSheetId="23">'[41]A01-1'!$A$5:$C$36</definedName>
    <definedName name="_xlnm._FilterDatabase" localSheetId="23">'23.'!$A$4:$B$29</definedName>
    <definedName name="_qyc1234" localSheetId="23">#REF!</definedName>
    <definedName name="______________A01" localSheetId="23">#REF!</definedName>
    <definedName name="_____A08" localSheetId="23">'[41]A01-1'!$A$5:$C$36</definedName>
    <definedName name="Database" localSheetId="23">#REF!</definedName>
    <definedName name="_xlnm.Print_Titles" localSheetId="23">'23.'!$2:$4</definedName>
    <definedName name="___________qyc1234" localSheetId="23">#REF!</definedName>
    <definedName name="地区名称" localSheetId="23">#REF!</definedName>
    <definedName name="分类" localSheetId="23">#REF!</definedName>
    <definedName name="市州" localSheetId="23">[45]Sheet1!$A$2:$U$2</definedName>
    <definedName name="行业" localSheetId="23">[45]Sheet1!$W$2:$W$9</definedName>
    <definedName name="形式" localSheetId="23">#REF!</definedName>
    <definedName name="支出" localSheetId="23">#REF!</definedName>
    <definedName name="_______________A01" localSheetId="24">#REF!</definedName>
    <definedName name="_______________A08" localSheetId="24">'[37]A01-1'!$A$5:$C$36</definedName>
    <definedName name="_____________A01" localSheetId="24">#REF!</definedName>
    <definedName name="_____________A08" localSheetId="24">'[44]A01-1'!$A$5:$C$36</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'[43]A01-1'!$A$5:$C$36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'[38]A01-1'!$A$5:$C$36</definedName>
    <definedName name="____A01" localSheetId="24">#REF!</definedName>
    <definedName name="____A08" localSheetId="24">'[39]A01-1'!$A$5:$C$36</definedName>
    <definedName name="____qyc1234" localSheetId="24">#REF!</definedName>
    <definedName name="___1A01_" localSheetId="24">#REF!</definedName>
    <definedName name="___2A08_" localSheetId="24">'[37]A01-1'!$A$5:$C$36</definedName>
    <definedName name="___A01" localSheetId="24">#REF!</definedName>
    <definedName name="___A08" localSheetId="24">'[39]A01-1'!$A$5:$C$36</definedName>
    <definedName name="___qyc1234" localSheetId="24">#REF!</definedName>
    <definedName name="__1A01_" localSheetId="24">#REF!</definedName>
    <definedName name="__2A01_" localSheetId="24">#REF!</definedName>
    <definedName name="__2A08_" localSheetId="24">'[37]A01-1'!$A$5:$C$36</definedName>
    <definedName name="__4A08_" localSheetId="24">'[37]A01-1'!$A$5:$C$36</definedName>
    <definedName name="__A01" localSheetId="24">#REF!</definedName>
    <definedName name="__A08" localSheetId="24">'[37]A01-1'!$A$5:$C$36</definedName>
    <definedName name="__qyc1234" localSheetId="24">#REF!</definedName>
    <definedName name="_1A01_" localSheetId="24">#REF!</definedName>
    <definedName name="_2A01_" localSheetId="24">#REF!</definedName>
    <definedName name="_2A08_" localSheetId="24">'[40]A01-1'!$A$5:$C$36</definedName>
    <definedName name="_4A08_" localSheetId="24">'[37]A01-1'!$A$5:$C$36</definedName>
    <definedName name="_A01" localSheetId="24">#REF!</definedName>
    <definedName name="_A08" localSheetId="24">'[37]A01-1'!$A$5:$C$36</definedName>
    <definedName name="_a8756" localSheetId="24">'[41]A01-1'!$A$5:$C$36</definedName>
    <definedName name="_qyc1234" localSheetId="24">#REF!</definedName>
    <definedName name="______________A01" localSheetId="24">#REF!</definedName>
    <definedName name="_____A08" localSheetId="24">'[41]A01-1'!$A$5:$C$36</definedName>
    <definedName name="Database" localSheetId="24">#REF!</definedName>
    <definedName name="_xlnm.Print_Titles" localSheetId="24">'24.'!$2:$4</definedName>
    <definedName name="___________qyc1234" localSheetId="24">#REF!</definedName>
    <definedName name="地区名称" localSheetId="24">#REF!</definedName>
    <definedName name="分类" localSheetId="24">#REF!</definedName>
    <definedName name="市州" localSheetId="24">[45]Sheet1!$A$2:$U$2</definedName>
    <definedName name="行业" localSheetId="24">[45]Sheet1!$W$2:$W$9</definedName>
    <definedName name="形式" localSheetId="24">#REF!</definedName>
    <definedName name="支出" localSheetId="24">#REF!</definedName>
    <definedName name="_______________A01" localSheetId="25">#REF!</definedName>
    <definedName name="_______________A08" localSheetId="25">'[37]A01-1'!$A$5:$C$36</definedName>
    <definedName name="_____________A01" localSheetId="25">#REF!</definedName>
    <definedName name="_____________A08" localSheetId="25">'[44]A01-1'!$A$5:$C$36</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A08" localSheetId="25">'[43]A01-1'!$A$5:$C$36</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'[38]A01-1'!$A$5:$C$36</definedName>
    <definedName name="____A01" localSheetId="25">#REF!</definedName>
    <definedName name="____A08" localSheetId="25">'[42]A01-1'!$A$5:$C$36</definedName>
    <definedName name="____qyc1234" localSheetId="25">#REF!</definedName>
    <definedName name="___1A01_" localSheetId="25">#REF!</definedName>
    <definedName name="___2A08_" localSheetId="25">'[37]A01-1'!$A$5:$C$36</definedName>
    <definedName name="___A01" localSheetId="25">#REF!</definedName>
    <definedName name="___A08" localSheetId="25">'[42]A01-1'!$A$5:$C$36</definedName>
    <definedName name="___qyc1234" localSheetId="25">#REF!</definedName>
    <definedName name="__1A01_" localSheetId="25">#REF!</definedName>
    <definedName name="__2A01_" localSheetId="25">#REF!</definedName>
    <definedName name="__2A08_" localSheetId="25">'[37]A01-1'!$A$5:$C$36</definedName>
    <definedName name="__4A08_" localSheetId="25">'[37]A01-1'!$A$5:$C$36</definedName>
    <definedName name="__A01" localSheetId="25">#REF!</definedName>
    <definedName name="__A08" localSheetId="25">'[37]A01-1'!$A$5:$C$36</definedName>
    <definedName name="__qyc1234" localSheetId="25">#REF!</definedName>
    <definedName name="_1A01_" localSheetId="25">#REF!</definedName>
    <definedName name="_2A01_" localSheetId="25">#REF!</definedName>
    <definedName name="_2A08_" localSheetId="25">'[40]A01-1'!$A$5:$C$36</definedName>
    <definedName name="_4A08_" localSheetId="25">'[37]A01-1'!$A$5:$C$36</definedName>
    <definedName name="_A01" localSheetId="25">#REF!</definedName>
    <definedName name="_A08" localSheetId="25">'[37]A01-1'!$A$5:$C$36</definedName>
    <definedName name="_a8756" localSheetId="25">'[41]A01-1'!$A$5:$C$36</definedName>
    <definedName name="_qyc1234" localSheetId="25">#REF!</definedName>
    <definedName name="______________A01" localSheetId="25">#REF!</definedName>
    <definedName name="_____A08" localSheetId="25">'[41]A01-1'!$A$5:$C$36</definedName>
    <definedName name="Database" localSheetId="25">#REF!</definedName>
    <definedName name="____________qyc1234" localSheetId="25">#REF!</definedName>
    <definedName name="地区名称" localSheetId="25">#REF!</definedName>
    <definedName name="分类" localSheetId="25">#REF!</definedName>
    <definedName name="市州" localSheetId="25">[45]Sheet1!$A$2:$U$2</definedName>
    <definedName name="行业" localSheetId="25">[45]Sheet1!$W$2:$W$9</definedName>
    <definedName name="形式" localSheetId="25">#REF!</definedName>
    <definedName name="支出" localSheetId="25">#REF!</definedName>
    <definedName name="_______________A01" localSheetId="26">#REF!</definedName>
    <definedName name="_______________A08" localSheetId="26">'[32]A01-1'!$A$5:$C$36</definedName>
    <definedName name="_____________A01" localSheetId="26">#REF!</definedName>
    <definedName name="_____________A08" localSheetId="26">'[44]A01-1'!$A$5:$C$36</definedName>
    <definedName name="____________A01" localSheetId="26">#REF!</definedName>
    <definedName name="___________A01"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A08" localSheetId="26">'[43]A01-1'!$A$5:$C$36</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2A08_" localSheetId="26">'[33]A01-1'!$A$5:$C$36</definedName>
    <definedName name="____A01" localSheetId="26">#REF!</definedName>
    <definedName name="____A08" localSheetId="26">'[34]A01-1'!$A$5:$C$36</definedName>
    <definedName name="____qyc1234" localSheetId="26">#REF!</definedName>
    <definedName name="___1A01_" localSheetId="26">#REF!</definedName>
    <definedName name="___2A08_" localSheetId="26">'[32]A01-1'!$A$5:$C$36</definedName>
    <definedName name="___A01" localSheetId="26">#REF!</definedName>
    <definedName name="___A08" localSheetId="26">'[34]A01-1'!$A$5:$C$36</definedName>
    <definedName name="___qyc1234" localSheetId="26">#REF!</definedName>
    <definedName name="__1A01_" localSheetId="26">#REF!</definedName>
    <definedName name="__2A01_" localSheetId="26">#REF!</definedName>
    <definedName name="__2A08_" localSheetId="26">'[32]A01-1'!$A$5:$C$36</definedName>
    <definedName name="__4A08_" localSheetId="26">'[32]A01-1'!$A$5:$C$36</definedName>
    <definedName name="__A01" localSheetId="26">#REF!</definedName>
    <definedName name="__A08" localSheetId="26">'[32]A01-1'!$A$5:$C$36</definedName>
    <definedName name="__qyc1234" localSheetId="26">#REF!</definedName>
    <definedName name="_1A01_" localSheetId="26">#REF!</definedName>
    <definedName name="_2A01_" localSheetId="26">#REF!</definedName>
    <definedName name="_2A08_" localSheetId="26">'[35]A01-1'!$A$5:$C$36</definedName>
    <definedName name="_4A08_" localSheetId="26">'[32]A01-1'!$A$5:$C$36</definedName>
    <definedName name="_A01" localSheetId="26">#REF!</definedName>
    <definedName name="_A08" localSheetId="26">'[32]A01-1'!$A$5:$C$36</definedName>
    <definedName name="_a8756" localSheetId="26">'[36]A01-1'!$A$5:$C$36</definedName>
    <definedName name="_qyc1234" localSheetId="26">#REF!</definedName>
    <definedName name="Database" localSheetId="26">#REF!</definedName>
    <definedName name="地区名称" localSheetId="26">#REF!</definedName>
    <definedName name="分类" localSheetId="26">#REF!</definedName>
    <definedName name="市州" localSheetId="26">[45]Sheet1!$A$2:$U$2</definedName>
    <definedName name="行业" localSheetId="26">[45]Sheet1!$W$2:$W$9</definedName>
    <definedName name="形式" localSheetId="26">#REF!</definedName>
    <definedName name="支出" localSheetId="26">#REF!</definedName>
    <definedName name="_xlnm.Print_Area" localSheetId="26">'26.'!$A$1:$D$14</definedName>
    <definedName name="_______________A01" localSheetId="7">#REF!</definedName>
    <definedName name="_______________A08" localSheetId="7">'[22]A01-1'!$A$5:$C$36</definedName>
    <definedName name="____1A01_" localSheetId="7">#REF!</definedName>
    <definedName name="____2A08_" localSheetId="7">'[23]A01-1'!$A$5:$C$36</definedName>
    <definedName name="____A01" localSheetId="7">#REF!</definedName>
    <definedName name="____A08" localSheetId="7">'[26]A01-1'!$A$5:$C$36</definedName>
    <definedName name="___1A01_" localSheetId="7">#REF!</definedName>
    <definedName name="___2A08_" localSheetId="7">'[22]A01-1'!$A$5:$C$36</definedName>
    <definedName name="___A01" localSheetId="7">#REF!</definedName>
    <definedName name="___A08" localSheetId="7">'[26]A01-1'!$A$5:$C$36</definedName>
    <definedName name="__1A01_" localSheetId="7">#REF!</definedName>
    <definedName name="__2A01_" localSheetId="7">#REF!</definedName>
    <definedName name="__2A08_" localSheetId="7">'[22]A01-1'!$A$5:$C$36</definedName>
    <definedName name="__4A08_" localSheetId="7">'[22]A01-1'!$A$5:$C$36</definedName>
    <definedName name="__A01" localSheetId="7">#REF!</definedName>
    <definedName name="__A08" localSheetId="7">'[22]A01-1'!$A$5:$C$36</definedName>
    <definedName name="_1A01_" localSheetId="7">#REF!</definedName>
    <definedName name="_2A01_" localSheetId="7">#REF!</definedName>
    <definedName name="_2A08_" localSheetId="7">'[24]A01-1'!$A$5:$C$36</definedName>
    <definedName name="_4A08_" localSheetId="7">'[22]A01-1'!$A$5:$C$36</definedName>
    <definedName name="_A01" localSheetId="7">#REF!</definedName>
    <definedName name="_A08" localSheetId="7">'[22]A01-1'!$A$5:$C$36</definedName>
    <definedName name="_a8756" localSheetId="7">'[7]A01-1'!$A$5:$C$36</definedName>
    <definedName name="_qyc1234" localSheetId="7">#REF!</definedName>
    <definedName name="_____A01" localSheetId="7">#REF!</definedName>
    <definedName name="Database" localSheetId="7">#REF!</definedName>
    <definedName name="__qyc1234" localSheetId="7">#REF!</definedName>
    <definedName name="地区名称" localSheetId="7">#REF!</definedName>
    <definedName name="支出" localSheetId="7">#REF!</definedName>
    <definedName name="_xlnm.Print_Titles" localSheetId="7">'7.'!$1:$3</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'7.'!#REF!</definedName>
    <definedName name="_______________A01" localSheetId="8">#REF!</definedName>
    <definedName name="_______________A08" localSheetId="8">'[22]A01-1'!$A$5:$C$36</definedName>
    <definedName name="____1A01_" localSheetId="8">#REF!</definedName>
    <definedName name="____2A08_" localSheetId="8">'[23]A01-1'!$A$5:$C$36</definedName>
    <definedName name="____A01" localSheetId="8">#REF!</definedName>
    <definedName name="____A08" localSheetId="8">'[26]A01-1'!$A$5:$C$36</definedName>
    <definedName name="___1A01_" localSheetId="8">#REF!</definedName>
    <definedName name="___2A08_" localSheetId="8">'[22]A01-1'!$A$5:$C$36</definedName>
    <definedName name="___A01" localSheetId="8">#REF!</definedName>
    <definedName name="___A08" localSheetId="8">'[26]A01-1'!$A$5:$C$36</definedName>
    <definedName name="__1A01_" localSheetId="8">#REF!</definedName>
    <definedName name="__2A01_" localSheetId="8">#REF!</definedName>
    <definedName name="__2A08_" localSheetId="8">'[22]A01-1'!$A$5:$C$36</definedName>
    <definedName name="__4A08_" localSheetId="8">'[22]A01-1'!$A$5:$C$36</definedName>
    <definedName name="__A01" localSheetId="8">#REF!</definedName>
    <definedName name="__A08" localSheetId="8">'[22]A01-1'!$A$5:$C$36</definedName>
    <definedName name="_1A01_" localSheetId="8">#REF!</definedName>
    <definedName name="_2A01_" localSheetId="8">#REF!</definedName>
    <definedName name="_2A08_" localSheetId="8">'[24]A01-1'!$A$5:$C$36</definedName>
    <definedName name="_4A08_" localSheetId="8">'[22]A01-1'!$A$5:$C$36</definedName>
    <definedName name="_A01" localSheetId="8">#REF!</definedName>
    <definedName name="_A08" localSheetId="8">'[22]A01-1'!$A$5:$C$36</definedName>
    <definedName name="_a8756" localSheetId="8">'[7]A01-1'!$A$5:$C$36</definedName>
    <definedName name="_qyc1234" localSheetId="8">#REF!</definedName>
    <definedName name="_____A01" localSheetId="8">#REF!</definedName>
    <definedName name="Database" localSheetId="8">#REF!</definedName>
    <definedName name="_xlnm.Print_Area" localSheetId="8">'8.'!$A$1:$B$15</definedName>
    <definedName name="__qyc1234" localSheetId="8">#REF!</definedName>
    <definedName name="地区名称" localSheetId="8">#REF!</definedName>
    <definedName name="支出" localSheetId="8">#REF!</definedName>
    <definedName name="_xlnm.Print_Titles" localSheetId="8">'8.'!$1:$4</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'8.'!$A$5:$A$10</definedName>
    <definedName name="_xlnm.Print_Area" localSheetId="33">'33. 高新区2021年地方政府一般债务限额及余额预算情况'!$A:$C</definedName>
    <definedName name="_xlnm.Print_Area" localSheetId="36">'36. 高新区地方政府一般债务余额情况表'!$A:$C</definedName>
    <definedName name="_xlnm.Print_Area" localSheetId="37">'37.  高新区地方政府专项债务余额情况表'!$A:$C</definedName>
    <definedName name="_xlnm.Print_Area" localSheetId="38">'38.  2021和2022地方政府债券发行及还本付息情况表'!$A:$D</definedName>
    <definedName name="_xlnm.Print_Area" localSheetId="41">'41. 高新区2022年地方政府债务限额提前下达情况表'!$A:$E</definedName>
    <definedName name="_xlnm._FilterDatabase" localSheetId="42">'42 高新区2022年年初新增地方政府债券资金安排表'!$4:$15</definedName>
    <definedName name="_xlnm.Print_Area" localSheetId="42">'42 高新区2022年年初新增地方政府债券资金安排表'!$A:$F</definedName>
    <definedName name="_xlnm.Print_Titles" localSheetId="42">'42 高新区2022年年初新增地方政府债券资金安排表'!$4:$4</definedName>
    <definedName name="_xlnm.Print_Area" localSheetId="39">'39.  高新区2021年本级地方政府专项债务表'!$A:$B</definedName>
    <definedName name="_xlnm.Print_Titles" localSheetId="40">'40.高新区2021年本级新增政府债券项目实施'!$4:$5</definedName>
    <definedName name="_xlnm.Print_Area" localSheetId="44">'44-高新区2022年地方政府债务限额调整情况表'!$A:$E</definedName>
    <definedName name="_xlnm._FilterDatabase" localSheetId="45">'45-高新区2022年限额调整地方政府债券资金安排表'!$4:$8</definedName>
    <definedName name="_xlnm.Print_Area" localSheetId="45">'45-高新区2022年限额调整地方政府债券资金安排表'!$A:$F</definedName>
    <definedName name="_xlnm.Print_Titles" localSheetId="45">'45-高新区2022年限额调整地方政府债券资金安排表'!$4:$4</definedName>
    <definedName name="_xlnm.Print_Area" localSheetId="0">封面!$A$1:$A$3</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'[36]A01-1'!$A$5:$C$36</definedName>
    <definedName name="____________qyc1234">#REF!</definedName>
  </definedNames>
  <calcPr calcId="144525"/>
</workbook>
</file>

<file path=xl/sharedStrings.xml><?xml version="1.0" encoding="utf-8"?>
<sst xmlns="http://schemas.openxmlformats.org/spreadsheetml/2006/main" count="2903" uniqueCount="1821">
  <si>
    <t>遂宁高新区2022年政府预算公开表
（2022年版）</t>
  </si>
  <si>
    <t>样表1</t>
  </si>
  <si>
    <t>2022年遂宁市高新区一般公共预算收入预算表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</si>
  <si>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</si>
  <si>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</si>
  <si>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</si>
  <si>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</si>
  <si>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</si>
  <si>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</si>
  <si>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</si>
  <si>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</si>
  <si>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</si>
  <si>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</si>
  <si>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</si>
  <si>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</si>
  <si>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</si>
  <si>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</si>
  <si>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</si>
  <si>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</si>
  <si>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</si>
  <si>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</si>
  <si>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</si>
  <si>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</si>
  <si>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</si>
  <si>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</si>
  <si>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</si>
  <si>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</si>
  <si>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</si>
  <si>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</si>
  <si>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</si>
  <si>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</si>
  <si>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</si>
  <si>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</si>
  <si>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</si>
  <si>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2022年遂宁市高新区一般公共预算支出预算表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</si>
  <si>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</si>
  <si>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</si>
  <si>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</si>
  <si>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</si>
  <si>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</si>
  <si>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</si>
  <si>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</si>
  <si>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</si>
  <si>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</si>
  <si>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</si>
  <si>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</si>
  <si>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</si>
  <si>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</si>
  <si>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</si>
  <si>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</si>
  <si>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</si>
  <si>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</si>
  <si>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</si>
  <si>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</si>
  <si>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</si>
  <si>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</si>
  <si>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</si>
  <si>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</si>
  <si>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</si>
  <si>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</si>
  <si>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</si>
  <si>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</si>
  <si>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</si>
  <si>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</si>
  <si>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</si>
  <si>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</si>
  <si>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</si>
  <si>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2022年遂宁市高新区一般公共预算收支预算平衡表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</si>
  <si>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</si>
  <si>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</si>
  <si>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</si>
  <si>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</si>
  <si>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</si>
  <si>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</si>
  <si>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</si>
  <si>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</si>
  <si>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</si>
  <si>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</si>
  <si>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</si>
  <si>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</si>
  <si>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</si>
  <si>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</si>
  <si>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</si>
  <si>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</si>
  <si>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</si>
  <si>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</si>
  <si>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</si>
  <si>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</si>
  <si>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</si>
  <si>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</si>
  <si>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</si>
  <si>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</si>
  <si>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</si>
  <si>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</si>
  <si>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</si>
  <si>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</si>
  <si>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</si>
  <si>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</si>
  <si>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</si>
  <si>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</si>
  <si>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</si>
  <si>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</si>
  <si>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</si>
  <si>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</si>
  <si>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</si>
  <si>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</si>
  <si>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</si>
  <si>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</si>
  <si>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</si>
  <si>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</si>
  <si>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</si>
  <si>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</si>
  <si>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</si>
  <si>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</si>
  <si>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</si>
  <si>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</si>
  <si>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</si>
  <si>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样表4</t>
  </si>
  <si>
    <t>2022年遂宁市高新区（本级）一般公共预算收入预算表</t>
  </si>
  <si>
    <t>样表5</t>
  </si>
  <si>
    <t>2022年遂宁高新区（本级）一般公共预算支出预算表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</si>
  <si>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</si>
  <si>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</si>
  <si>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</si>
  <si>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</si>
  <si>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</si>
  <si>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</si>
  <si>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</si>
  <si>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</si>
  <si>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</si>
  <si>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</si>
  <si>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</si>
  <si>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</si>
  <si>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</si>
  <si>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</si>
  <si>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</si>
  <si>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</si>
  <si>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</si>
  <si>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</si>
  <si>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</si>
  <si>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</si>
  <si>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</si>
  <si>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</si>
  <si>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</si>
  <si>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</si>
  <si>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</si>
  <si>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</si>
  <si>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</si>
  <si>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</si>
  <si>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</si>
  <si>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</si>
  <si>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</si>
  <si>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</si>
  <si>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</si>
  <si>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</si>
  <si>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</si>
  <si>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</si>
  <si>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</si>
  <si>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</si>
  <si>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</si>
  <si>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</si>
  <si>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</si>
  <si>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</si>
  <si>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</si>
  <si>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</si>
  <si>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</si>
  <si>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</si>
  <si>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</si>
  <si>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</si>
  <si>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</si>
  <si>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</si>
  <si>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</si>
  <si>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</si>
  <si>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</si>
  <si>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</si>
  <si>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</si>
  <si>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</si>
  <si>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</si>
  <si>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</si>
  <si>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</si>
  <si>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</si>
  <si>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</si>
  <si>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</si>
  <si>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</si>
  <si>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</si>
  <si>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</si>
  <si>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</si>
  <si>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</si>
  <si>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</si>
  <si>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</si>
  <si>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</si>
  <si>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</si>
  <si>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</si>
  <si>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</si>
  <si>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</si>
  <si>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</si>
  <si>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</si>
  <si>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</si>
  <si>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</si>
  <si>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</si>
  <si>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</si>
  <si>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</si>
  <si>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</si>
  <si>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</si>
  <si>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</si>
  <si>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</si>
  <si>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</si>
  <si>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</si>
  <si>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</si>
  <si>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</si>
  <si>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</si>
  <si>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</si>
  <si>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</si>
  <si>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</si>
  <si>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</si>
  <si>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</si>
  <si>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</si>
  <si>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</si>
  <si>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</si>
  <si>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</si>
  <si>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</si>
  <si>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</si>
  <si>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</si>
  <si>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</si>
  <si>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</si>
  <si>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</si>
  <si>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</si>
  <si>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</si>
  <si>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</si>
  <si>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</si>
  <si>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</si>
  <si>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</si>
  <si>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</si>
  <si>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</si>
  <si>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</si>
  <si>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</si>
  <si>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</si>
  <si>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</si>
  <si>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</si>
  <si>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</si>
  <si>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</si>
  <si>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</si>
  <si>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</si>
  <si>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</si>
  <si>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</si>
  <si>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</si>
  <si>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</si>
  <si>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</si>
  <si>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</si>
  <si>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</si>
  <si>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</si>
  <si>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</si>
  <si>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</si>
  <si>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</si>
  <si>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</si>
  <si>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</si>
  <si>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</si>
  <si>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</si>
  <si>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</si>
  <si>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</si>
  <si>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</si>
  <si>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</si>
  <si>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</si>
  <si>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</si>
  <si>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</si>
  <si>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</si>
  <si>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</si>
  <si>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</si>
  <si>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</si>
  <si>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</si>
  <si>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</si>
  <si>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</si>
  <si>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</si>
  <si>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</si>
  <si>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</si>
  <si>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</si>
  <si>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</si>
  <si>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</si>
  <si>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</si>
  <si>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</si>
  <si>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</si>
  <si>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</si>
  <si>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</si>
  <si>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</si>
  <si>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</si>
  <si>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</si>
  <si>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</si>
  <si>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</si>
  <si>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</si>
  <si>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</si>
  <si>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</si>
  <si>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</si>
  <si>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</si>
  <si>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</si>
  <si>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</si>
  <si>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</si>
  <si>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</si>
  <si>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</si>
  <si>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</si>
  <si>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</si>
  <si>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</si>
  <si>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</si>
  <si>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</si>
  <si>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</si>
  <si>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</si>
  <si>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</si>
  <si>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</si>
  <si>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</si>
  <si>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</si>
  <si>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</si>
  <si>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</si>
  <si>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</si>
  <si>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</si>
  <si>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</si>
  <si>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</si>
  <si>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</si>
  <si>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</si>
  <si>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</si>
  <si>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</si>
  <si>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</si>
  <si>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</si>
  <si>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</si>
  <si>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</si>
  <si>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</si>
  <si>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</si>
  <si>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</si>
  <si>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</si>
  <si>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</si>
  <si>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</si>
  <si>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</si>
  <si>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</si>
  <si>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</si>
  <si>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</si>
  <si>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</si>
  <si>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</si>
  <si>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</si>
  <si>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</si>
  <si>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</si>
  <si>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</si>
  <si>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</si>
  <si>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</si>
  <si>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</si>
  <si>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</si>
  <si>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</si>
  <si>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</si>
  <si>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</si>
  <si>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</si>
  <si>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</si>
  <si>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</si>
  <si>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</si>
  <si>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</si>
  <si>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</si>
  <si>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</si>
  <si>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</si>
  <si>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</si>
  <si>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</si>
  <si>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</si>
  <si>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</si>
  <si>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</si>
  <si>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</si>
  <si>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</si>
  <si>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</si>
  <si>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</si>
  <si>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</si>
  <si>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</si>
  <si>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</si>
  <si>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</si>
  <si>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</si>
  <si>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</si>
  <si>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</si>
  <si>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</si>
  <si>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</si>
  <si>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</si>
  <si>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</si>
  <si>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</si>
  <si>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</si>
  <si>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</si>
  <si>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</si>
  <si>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</si>
  <si>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</si>
  <si>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</si>
  <si>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</si>
  <si>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</si>
  <si>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</si>
  <si>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</si>
  <si>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</si>
  <si>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</si>
  <si>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</si>
  <si>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</si>
  <si>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</si>
  <si>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</si>
  <si>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</si>
  <si>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</si>
  <si>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</si>
  <si>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</si>
  <si>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</si>
  <si>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</si>
  <si>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</si>
  <si>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</si>
  <si>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</si>
  <si>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</si>
  <si>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</si>
  <si>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</si>
  <si>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</si>
  <si>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</si>
  <si>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</si>
  <si>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</si>
  <si>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</si>
  <si>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</si>
  <si>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</si>
  <si>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</si>
  <si>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</si>
  <si>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</si>
  <si>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</si>
  <si>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</si>
  <si>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</si>
  <si>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</si>
  <si>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</si>
  <si>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</si>
  <si>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</si>
  <si>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</si>
  <si>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</si>
  <si>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</si>
  <si>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</si>
  <si>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</si>
  <si>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</si>
  <si>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</si>
  <si>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</si>
  <si>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</si>
  <si>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</si>
  <si>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</si>
  <si>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</si>
  <si>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</si>
  <si>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</si>
  <si>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</si>
  <si>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</si>
  <si>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</si>
  <si>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</si>
  <si>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</si>
  <si>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</si>
  <si>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</si>
  <si>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</si>
  <si>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</si>
  <si>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</si>
  <si>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</si>
  <si>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</si>
  <si>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</si>
  <si>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</si>
  <si>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</si>
  <si>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</si>
  <si>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</si>
  <si>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</si>
  <si>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</si>
  <si>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</si>
  <si>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</si>
  <si>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</si>
  <si>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</si>
  <si>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</si>
  <si>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</si>
  <si>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</si>
  <si>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</si>
  <si>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</si>
  <si>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</si>
  <si>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</si>
  <si>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</si>
  <si>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</si>
  <si>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</si>
  <si>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</si>
  <si>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</si>
  <si>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</si>
  <si>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</si>
  <si>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</si>
  <si>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</si>
  <si>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</si>
  <si>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</si>
  <si>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</si>
  <si>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</si>
  <si>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</si>
  <si>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</si>
  <si>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</si>
  <si>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</si>
  <si>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</si>
  <si>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</si>
  <si>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</si>
  <si>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</si>
  <si>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</si>
  <si>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</si>
  <si>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</si>
  <si>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</si>
  <si>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</si>
  <si>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</si>
  <si>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</si>
  <si>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</si>
  <si>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</si>
  <si>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</si>
  <si>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</si>
  <si>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</si>
  <si>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</si>
  <si>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</si>
  <si>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</si>
  <si>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</si>
  <si>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</si>
  <si>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</si>
  <si>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</si>
  <si>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</si>
  <si>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</si>
  <si>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</si>
  <si>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</si>
  <si>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</si>
  <si>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</si>
  <si>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</si>
  <si>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</si>
  <si>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</si>
  <si>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</si>
  <si>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</si>
  <si>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</si>
  <si>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</si>
  <si>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</si>
  <si>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</si>
  <si>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</si>
  <si>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</si>
  <si>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</si>
  <si>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</si>
  <si>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</si>
  <si>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</si>
  <si>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</si>
  <si>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</si>
  <si>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</si>
  <si>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</si>
  <si>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</si>
  <si>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</si>
  <si>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</si>
  <si>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</si>
  <si>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</si>
  <si>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</si>
  <si>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</si>
  <si>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</si>
  <si>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</si>
  <si>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</si>
  <si>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</si>
  <si>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</si>
  <si>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</si>
  <si>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</si>
  <si>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</si>
  <si>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</si>
  <si>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</si>
  <si>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</si>
  <si>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</si>
  <si>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</si>
  <si>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</si>
  <si>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</si>
  <si>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</si>
  <si>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</si>
  <si>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</si>
  <si>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</si>
  <si>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</si>
  <si>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</si>
  <si>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</si>
  <si>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</si>
  <si>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</si>
  <si>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</si>
  <si>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</si>
  <si>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</si>
  <si>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</si>
  <si>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</si>
  <si>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</si>
  <si>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</si>
  <si>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</si>
  <si>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</si>
  <si>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</si>
  <si>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</si>
  <si>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</si>
  <si>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</si>
  <si>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</si>
  <si>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</si>
  <si>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</si>
  <si>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</si>
  <si>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</si>
  <si>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</si>
  <si>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</si>
  <si>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</si>
  <si>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</si>
  <si>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</si>
  <si>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</si>
  <si>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</si>
  <si>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</si>
  <si>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</si>
  <si>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</si>
  <si>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</si>
  <si>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</si>
  <si>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</si>
  <si>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</si>
  <si>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</si>
  <si>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</si>
  <si>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</si>
  <si>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</si>
  <si>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</si>
  <si>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</si>
  <si>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</si>
  <si>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</si>
  <si>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</si>
  <si>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</si>
  <si>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</si>
  <si>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</si>
  <si>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</si>
  <si>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</si>
  <si>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</si>
  <si>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</si>
  <si>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</si>
  <si>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</si>
  <si>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</si>
  <si>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</si>
  <si>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</si>
  <si>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</si>
  <si>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</si>
  <si>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</si>
  <si>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</si>
  <si>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</si>
  <si>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</si>
  <si>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</si>
  <si>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</si>
  <si>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</si>
  <si>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</si>
  <si>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</si>
  <si>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</si>
  <si>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</si>
  <si>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</si>
  <si>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</si>
  <si>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</si>
  <si>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</si>
  <si>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</si>
  <si>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</si>
  <si>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</si>
  <si>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</si>
  <si>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</si>
  <si>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</si>
  <si>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</si>
  <si>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</si>
  <si>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</si>
  <si>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</si>
  <si>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</si>
  <si>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</si>
  <si>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</si>
  <si>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</si>
  <si>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</si>
  <si>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</si>
  <si>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</si>
  <si>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</si>
  <si>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</si>
  <si>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</si>
  <si>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</si>
  <si>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</si>
  <si>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</si>
  <si>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</si>
  <si>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</si>
  <si>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</si>
  <si>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</si>
  <si>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</si>
  <si>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</si>
  <si>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</si>
  <si>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</si>
  <si>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</si>
  <si>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</si>
  <si>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</si>
  <si>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</si>
  <si>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</si>
  <si>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</si>
  <si>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</si>
  <si>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</si>
  <si>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</si>
  <si>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</si>
  <si>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</si>
  <si>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</si>
  <si>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</si>
  <si>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</si>
  <si>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</si>
  <si>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</si>
  <si>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</si>
  <si>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</si>
  <si>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</si>
  <si>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</si>
  <si>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</si>
  <si>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</si>
  <si>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</si>
  <si>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</si>
  <si>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</si>
  <si>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</si>
  <si>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</si>
  <si>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</si>
  <si>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</si>
  <si>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</si>
  <si>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</si>
  <si>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</si>
  <si>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</si>
  <si>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</si>
  <si>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</si>
  <si>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</si>
  <si>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</si>
  <si>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</si>
  <si>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</si>
  <si>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</si>
  <si>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</si>
  <si>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</si>
  <si>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</si>
  <si>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</si>
  <si>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</si>
  <si>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</si>
  <si>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</si>
  <si>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</si>
  <si>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</si>
  <si>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</si>
  <si>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</si>
  <si>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</si>
  <si>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</si>
  <si>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</si>
  <si>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</si>
  <si>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</si>
  <si>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</si>
  <si>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</si>
  <si>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</si>
  <si>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</si>
  <si>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</si>
  <si>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</si>
  <si>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</si>
  <si>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</si>
  <si>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</si>
  <si>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</si>
  <si>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</si>
  <si>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</si>
  <si>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</si>
  <si>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</si>
  <si>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</si>
  <si>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</si>
  <si>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</si>
  <si>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</si>
  <si>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</si>
  <si>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</si>
  <si>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</si>
  <si>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</si>
  <si>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</si>
  <si>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</si>
  <si>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</si>
  <si>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</si>
  <si>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</si>
  <si>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</si>
  <si>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</si>
  <si>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</si>
  <si>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</si>
  <si>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</si>
  <si>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</si>
  <si>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</si>
  <si>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</si>
  <si>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</si>
  <si>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</si>
  <si>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</si>
  <si>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</si>
  <si>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</si>
  <si>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</si>
  <si>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</si>
  <si>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</si>
  <si>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</si>
  <si>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</si>
  <si>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</si>
  <si>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</si>
  <si>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</si>
  <si>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</si>
  <si>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</si>
  <si>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</si>
  <si>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</si>
  <si>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</si>
  <si>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</si>
  <si>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</si>
  <si>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</si>
  <si>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</si>
  <si>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</si>
  <si>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</si>
  <si>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</si>
  <si>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</si>
  <si>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</si>
  <si>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</si>
  <si>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</si>
  <si>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</si>
  <si>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</si>
  <si>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</si>
  <si>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</si>
  <si>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</si>
  <si>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</si>
  <si>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</si>
  <si>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</si>
  <si>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</si>
  <si>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</si>
  <si>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</si>
  <si>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</si>
  <si>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</si>
  <si>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</si>
  <si>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</si>
  <si>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</si>
  <si>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</si>
  <si>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</si>
  <si>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</si>
  <si>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</si>
  <si>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</si>
  <si>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</si>
  <si>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</si>
  <si>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</si>
  <si>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</si>
  <si>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</si>
  <si>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</si>
  <si>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</si>
  <si>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</si>
  <si>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</si>
  <si>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</si>
  <si>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</si>
  <si>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</si>
  <si>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</si>
  <si>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</si>
  <si>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</si>
  <si>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</si>
  <si>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</si>
  <si>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</si>
  <si>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</si>
  <si>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</si>
  <si>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</si>
  <si>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</si>
  <si>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</si>
  <si>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</si>
  <si>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</si>
  <si>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</si>
  <si>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</si>
  <si>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</si>
  <si>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</si>
  <si>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</si>
  <si>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</si>
  <si>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</si>
  <si>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</si>
  <si>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</si>
  <si>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</si>
  <si>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</si>
  <si>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</si>
  <si>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</si>
  <si>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</si>
  <si>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</si>
  <si>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</si>
  <si>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</si>
  <si>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</si>
  <si>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</si>
  <si>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</si>
  <si>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</si>
  <si>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</si>
  <si>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</si>
  <si>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</si>
  <si>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</si>
  <si>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</si>
  <si>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</si>
  <si>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</si>
  <si>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</si>
  <si>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</si>
  <si>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</si>
  <si>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</si>
  <si>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</si>
  <si>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</si>
  <si>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</si>
  <si>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</si>
  <si>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</si>
  <si>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</si>
  <si>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</si>
  <si>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</si>
  <si>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</si>
  <si>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</si>
  <si>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</si>
  <si>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</si>
  <si>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</si>
  <si>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</si>
  <si>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</si>
  <si>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</si>
  <si>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</si>
  <si>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</si>
  <si>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</si>
  <si>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</si>
  <si>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</si>
  <si>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</si>
  <si>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</si>
  <si>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</si>
  <si>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</si>
  <si>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</si>
  <si>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</si>
  <si>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</si>
  <si>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</si>
  <si>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</si>
  <si>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</si>
  <si>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</si>
  <si>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</si>
  <si>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</si>
  <si>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</si>
  <si>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</si>
  <si>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</si>
  <si>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</si>
  <si>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</si>
  <si>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</si>
  <si>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</si>
  <si>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</si>
  <si>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</si>
  <si>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</si>
  <si>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</si>
  <si>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</si>
  <si>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</si>
  <si>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</si>
  <si>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</si>
  <si>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</si>
  <si>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</si>
  <si>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</si>
  <si>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</si>
  <si>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</si>
  <si>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</si>
  <si>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</si>
  <si>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</si>
  <si>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</si>
  <si>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</si>
  <si>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</si>
  <si>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</si>
  <si>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</si>
  <si>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</si>
  <si>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</si>
  <si>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</si>
  <si>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</si>
  <si>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</si>
  <si>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</si>
  <si>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</si>
  <si>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</si>
  <si>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</si>
  <si>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</si>
  <si>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</si>
  <si>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</si>
  <si>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</si>
  <si>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</si>
  <si>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</si>
  <si>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</si>
  <si>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</si>
  <si>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</si>
  <si>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</si>
  <si>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</si>
  <si>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</si>
  <si>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</si>
  <si>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</si>
  <si>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</si>
  <si>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</si>
  <si>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</si>
  <si>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</si>
  <si>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</si>
  <si>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</si>
  <si>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</si>
  <si>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</si>
  <si>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</si>
  <si>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</si>
  <si>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</si>
  <si>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</si>
  <si>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</si>
  <si>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</si>
  <si>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</si>
  <si>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</si>
  <si>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</si>
  <si>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</si>
  <si>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</si>
  <si>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</si>
  <si>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</si>
  <si>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</si>
  <si>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</si>
  <si>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</si>
  <si>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</si>
  <si>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</si>
  <si>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</si>
  <si>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</si>
  <si>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</si>
  <si>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</si>
  <si>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</si>
  <si>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</si>
  <si>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</si>
  <si>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</si>
  <si>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</si>
  <si>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</si>
  <si>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</si>
  <si>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</si>
  <si>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</si>
  <si>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</si>
  <si>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</si>
  <si>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</si>
  <si>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</si>
  <si>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</si>
  <si>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</si>
  <si>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</si>
  <si>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</si>
  <si>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</si>
  <si>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</si>
  <si>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</si>
  <si>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</si>
  <si>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</si>
  <si>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</si>
  <si>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</si>
  <si>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</si>
  <si>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</si>
  <si>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</si>
  <si>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</si>
  <si>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</si>
  <si>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</si>
  <si>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</si>
  <si>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</si>
  <si>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</si>
  <si>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</si>
  <si>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</si>
  <si>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</si>
  <si>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</si>
  <si>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</si>
  <si>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</si>
  <si>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</si>
  <si>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</si>
  <si>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</si>
  <si>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</si>
  <si>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</si>
  <si>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</si>
  <si>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</si>
  <si>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</si>
  <si>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</si>
  <si>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</si>
  <si>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</si>
  <si>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</si>
  <si>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</si>
  <si>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</si>
  <si>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</si>
  <si>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</si>
  <si>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</si>
  <si>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</si>
  <si>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</si>
  <si>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</si>
  <si>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</si>
  <si>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</si>
  <si>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</si>
  <si>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</si>
  <si>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</si>
  <si>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</si>
  <si>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</si>
  <si>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</si>
  <si>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</si>
  <si>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</si>
  <si>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</si>
  <si>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</si>
  <si>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</si>
  <si>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</si>
  <si>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</si>
  <si>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</si>
  <si>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</si>
  <si>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</si>
  <si>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</si>
  <si>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支出合计</t>
  </si>
  <si>
    <t>样表6</t>
  </si>
  <si>
    <t>2022年遂宁市高新区（本级）一般公共预算收支预算平衡表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</si>
  <si>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</si>
  <si>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</si>
  <si>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</si>
  <si>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</si>
  <si>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</si>
  <si>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</si>
  <si>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</si>
  <si>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</si>
  <si>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</si>
  <si>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</si>
  <si>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</si>
  <si>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</si>
  <si>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</si>
  <si>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样表7</t>
  </si>
  <si>
    <t>2022年遂宁市高新区本级一般公共预算经济分类科目支出预算表</t>
  </si>
  <si>
    <t>合    计</t>
  </si>
  <si>
    <t>一、机关工资福利支出</t>
  </si>
  <si>
    <t xml:space="preserve">  其中：工资奖金津补贴</t>
  </si>
  <si>
    <t xml:space="preserve">  社会保障缴费</t>
  </si>
  <si>
    <t xml:space="preserve">  住房公积金</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</si>
  <si>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</si>
  <si>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</si>
  <si>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</si>
  <si>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</si>
  <si>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</si>
  <si>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</si>
  <si>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</si>
  <si>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</si>
  <si>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</si>
  <si>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</si>
  <si>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</si>
  <si>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</si>
  <si>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</si>
  <si>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其中：房屋建筑物购建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</si>
  <si>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</si>
  <si>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</si>
  <si>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</si>
  <si>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</si>
  <si>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</si>
  <si>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</si>
  <si>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</si>
  <si>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 xml:space="preserve">   其中：房屋建筑物购建</t>
  </si>
  <si>
    <t>五、对事业单位经常性补助</t>
  </si>
  <si>
    <t xml:space="preserve">   其中：工资福利支出</t>
  </si>
  <si>
    <t xml:space="preserve">  商品和服务支出</t>
  </si>
  <si>
    <t xml:space="preserve">  其他对事业单位补助</t>
  </si>
  <si>
    <t>六、对事业单位资本性补助</t>
  </si>
  <si>
    <t xml:space="preserve">   其中：资本性支出(一)</t>
  </si>
  <si>
    <t xml:space="preserve">  资本性支出(二)</t>
  </si>
  <si>
    <t>七、对企业补助</t>
  </si>
  <si>
    <t xml:space="preserve">   其中：费用补贴</t>
  </si>
  <si>
    <t xml:space="preserve">  利息补贴</t>
  </si>
  <si>
    <t xml:space="preserve">  其他对企业补助</t>
  </si>
  <si>
    <t>八、对企业资本性支出</t>
  </si>
  <si>
    <t xml:space="preserve">   其中：对企业资本性支出(一)</t>
  </si>
  <si>
    <t xml:space="preserve">  对企业资本性支出(二)</t>
  </si>
  <si>
    <t>九、对个人和家庭的补助</t>
  </si>
  <si>
    <t xml:space="preserve">   其中：社会福利和救助</t>
  </si>
  <si>
    <t xml:space="preserve">  助学金</t>
  </si>
  <si>
    <t xml:space="preserve">  个人农业生产补贴</t>
  </si>
  <si>
    <t xml:space="preserve">  离退休费</t>
  </si>
  <si>
    <t xml:space="preserve">  其他对个人和家庭补助</t>
  </si>
  <si>
    <t>十、对社会保障基金补助</t>
  </si>
  <si>
    <t xml:space="preserve">   其中：对社会保险基金补助</t>
  </si>
  <si>
    <t xml:space="preserve">  补充全国社会保障基金</t>
  </si>
  <si>
    <t xml:space="preserve">  对机关事业单位职业年金的补助</t>
  </si>
  <si>
    <t>十一、债务利息及费用支出</t>
  </si>
  <si>
    <t xml:space="preserve">   其中：国内债务付息</t>
  </si>
  <si>
    <t xml:space="preserve">  国外债务付息</t>
  </si>
  <si>
    <t xml:space="preserve">  国内债务发行费用</t>
  </si>
  <si>
    <t xml:space="preserve">  国外债务发行费用</t>
  </si>
  <si>
    <t>十二、其他支出</t>
  </si>
  <si>
    <t xml:space="preserve">   其中：赠与</t>
  </si>
  <si>
    <t xml:space="preserve">  国家赔偿费用支出</t>
  </si>
  <si>
    <t xml:space="preserve">  对民间非营利组织和群众性自治组织补贴</t>
  </si>
  <si>
    <t xml:space="preserve">  其他支出</t>
  </si>
  <si>
    <t>样表8</t>
  </si>
  <si>
    <t>2022年遂宁市高新区（本级）一般公共预算经济分类科目基本支出预算表</t>
  </si>
  <si>
    <t>样表9</t>
  </si>
  <si>
    <t>2022年遂宁市高新区对下一般公共预算转移支付和税收返还预算表</t>
  </si>
  <si>
    <t>转移支付名称</t>
  </si>
  <si>
    <t>上年执行数</t>
  </si>
  <si>
    <t>本年预算数</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</si>
  <si>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</si>
  <si>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</si>
  <si>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</si>
  <si>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</si>
  <si>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</si>
  <si>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</si>
  <si>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</si>
  <si>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</si>
  <si>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</si>
  <si>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</si>
  <si>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</si>
  <si>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</si>
  <si>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</si>
  <si>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</si>
  <si>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</si>
  <si>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</si>
  <si>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</si>
  <si>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</si>
  <si>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样表10</t>
  </si>
  <si>
    <t>高新区（转移支付项目名称）</t>
  </si>
  <si>
    <r>
      <rPr>
        <b/>
        <sz val="12"/>
        <color rgb="FF000000"/>
        <rFont val="宋体"/>
        <charset val="134"/>
      </rPr>
      <t>地</t>
    </r>
    <r>
      <rPr>
        <b/>
        <sz val="12"/>
        <color rgb="FF000000"/>
        <rFont val="Times New Roman"/>
        <charset val="134"/>
      </rPr>
      <t xml:space="preserve">     </t>
    </r>
    <r>
      <rPr>
        <b/>
        <sz val="12"/>
        <color rgb="FF000000"/>
        <rFont val="宋体"/>
        <charset val="134"/>
      </rPr>
      <t>区</t>
    </r>
  </si>
  <si>
    <t>XX县（市、区）</t>
  </si>
  <si>
    <t>待清算分配数</t>
  </si>
  <si>
    <t>样表11</t>
  </si>
  <si>
    <t xml:space="preserve">2022年遂宁市高新区预算内基本建设支出预算表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</si>
  <si>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</si>
  <si>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</si>
  <si>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</si>
  <si>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</si>
  <si>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</si>
  <si>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</si>
  <si>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</si>
  <si>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</si>
  <si>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</si>
  <si>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</si>
  <si>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</si>
  <si>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</si>
  <si>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</si>
  <si>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</si>
  <si>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</si>
  <si>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2022年遂宁市高新区本级重大投资计划和项目情况表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</si>
  <si>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</si>
  <si>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</si>
  <si>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</si>
  <si>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</si>
  <si>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</si>
  <si>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</si>
  <si>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</si>
  <si>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</si>
  <si>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</si>
  <si>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</si>
  <si>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</si>
  <si>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</si>
  <si>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</si>
  <si>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</si>
  <si>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</si>
  <si>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</si>
  <si>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</si>
  <si>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样表13</t>
  </si>
  <si>
    <t>2022年遂宁市高新区政府性基金预算收入预算表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</si>
  <si>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</si>
  <si>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</si>
  <si>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</si>
  <si>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</si>
  <si>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</si>
  <si>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</si>
  <si>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</si>
  <si>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</si>
  <si>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</si>
  <si>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</si>
  <si>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</si>
  <si>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</si>
  <si>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</si>
  <si>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</si>
  <si>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</si>
  <si>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</si>
  <si>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</si>
  <si>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</si>
  <si>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样表14</t>
  </si>
  <si>
    <t>2022年遂宁市高新区政府性基金预算支出预算表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</si>
  <si>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</si>
  <si>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</si>
  <si>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</si>
  <si>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</si>
  <si>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</si>
  <si>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</si>
  <si>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</si>
  <si>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</si>
  <si>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</si>
  <si>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</si>
  <si>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</si>
  <si>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</si>
  <si>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</si>
  <si>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</si>
  <si>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</si>
  <si>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</si>
  <si>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</si>
  <si>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</si>
  <si>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</si>
  <si>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</si>
  <si>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</si>
  <si>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</si>
  <si>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</si>
  <si>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</si>
  <si>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</si>
  <si>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</si>
  <si>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</si>
  <si>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</si>
  <si>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</si>
  <si>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</si>
  <si>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</si>
  <si>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</si>
  <si>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</si>
  <si>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</si>
  <si>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</si>
  <si>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</si>
  <si>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</si>
  <si>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</si>
  <si>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</si>
  <si>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</si>
  <si>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</si>
  <si>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</si>
  <si>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</si>
  <si>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</si>
  <si>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</si>
  <si>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</si>
  <si>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</si>
  <si>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样表15</t>
  </si>
  <si>
    <t>2022年遂宁市高新区政府性基金预算收支预算平衡表</t>
  </si>
  <si>
    <t>政府性基金预算收入</t>
  </si>
  <si>
    <t>政府性基金预算支出</t>
  </si>
  <si>
    <t>地方政府专项债务还本支出</t>
  </si>
  <si>
    <t>地方政府专项债务转贷收入</t>
  </si>
  <si>
    <t>样表16</t>
  </si>
  <si>
    <t>2022年遂宁市高新区（本级）政府性基金预算收入预算表</t>
  </si>
  <si>
    <t>样表17</t>
  </si>
  <si>
    <t>2022年遂宁市高新区（本级）政府性基金预算支出预算表</t>
  </si>
  <si>
    <t>一、文化体育与传媒支出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</si>
  <si>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</si>
  <si>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</si>
  <si>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</si>
  <si>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</si>
  <si>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</si>
  <si>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</si>
  <si>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</si>
  <si>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</si>
  <si>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</si>
  <si>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</si>
  <si>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小型水库移民扶助基金及对应专项债务收入安排的支出</t>
  </si>
  <si>
    <t xml:space="preserve">      其他小型水库移民扶助基金支出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</si>
  <si>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</si>
  <si>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</si>
  <si>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</si>
  <si>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</si>
  <si>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</si>
  <si>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</si>
  <si>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</si>
  <si>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</si>
  <si>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</si>
  <si>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</si>
  <si>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</si>
  <si>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</si>
  <si>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</si>
  <si>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</si>
  <si>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</si>
  <si>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</si>
  <si>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</si>
  <si>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</si>
  <si>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</si>
  <si>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</si>
  <si>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</si>
  <si>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</si>
  <si>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</si>
  <si>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</si>
  <si>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</si>
  <si>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</si>
  <si>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</si>
  <si>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</si>
  <si>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</si>
  <si>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城市基础设施配套费及对应专项债务收入安排的支出</t>
  </si>
  <si>
    <t xml:space="preserve">      环保治理</t>
  </si>
  <si>
    <t xml:space="preserve">      其他城市基础设施配套费安排的支出</t>
  </si>
  <si>
    <t xml:space="preserve">    污水处理费收入及对应专项债务收入安排的支出</t>
  </si>
  <si>
    <t>五、农林水支出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</si>
  <si>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</si>
  <si>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</si>
  <si>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</si>
  <si>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</si>
  <si>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</si>
  <si>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</si>
  <si>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</si>
  <si>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</si>
  <si>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</si>
  <si>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</si>
  <si>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</si>
  <si>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</si>
  <si>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</si>
  <si>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</si>
  <si>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</si>
  <si>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</si>
  <si>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</si>
  <si>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六、交通运输支出</t>
  </si>
  <si>
    <t xml:space="preserve">    海南省高等级公路车辆通行附加费及对应专项债务收入安排的支出</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</si>
  <si>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</si>
  <si>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</si>
  <si>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</si>
  <si>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</si>
  <si>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</si>
  <si>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</si>
  <si>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港口建设费及对应债务收入安排的支出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</si>
  <si>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</si>
  <si>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</si>
  <si>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</si>
  <si>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</si>
  <si>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</si>
  <si>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</si>
  <si>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</si>
  <si>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</si>
  <si>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</si>
  <si>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</si>
  <si>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</si>
  <si>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</si>
  <si>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</si>
  <si>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</si>
  <si>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</si>
  <si>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</si>
  <si>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</si>
  <si>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</si>
  <si>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</si>
  <si>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</si>
  <si>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</si>
  <si>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</si>
  <si>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</si>
  <si>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</si>
  <si>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</si>
  <si>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</si>
  <si>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</si>
  <si>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七、资源勘探信息等支出</t>
  </si>
  <si>
    <t xml:space="preserve">    散装水泥专项资金及对应专项债务收入安排的支出</t>
  </si>
  <si>
    <t xml:space="preserve">      建设专用设施</t>
  </si>
  <si>
    <t xml:space="preserve">      专用设备购置和维修</t>
  </si>
  <si>
    <t xml:space="preserve">      技术研发与推广</t>
  </si>
  <si>
    <t xml:space="preserve">      宣传</t>
  </si>
  <si>
    <t xml:space="preserve">      其他散装水泥专项资金支出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</si>
  <si>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</si>
  <si>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</si>
  <si>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</si>
  <si>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</si>
  <si>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</si>
  <si>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</si>
  <si>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</si>
  <si>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</si>
  <si>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</si>
  <si>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八、商业服务业等支出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</si>
  <si>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</si>
  <si>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</si>
  <si>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</si>
  <si>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</si>
  <si>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</si>
  <si>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</si>
  <si>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</si>
  <si>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</si>
  <si>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</si>
  <si>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</si>
  <si>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</si>
  <si>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</si>
  <si>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</si>
  <si>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</si>
  <si>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</si>
  <si>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</si>
  <si>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</si>
  <si>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</si>
  <si>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</si>
  <si>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</si>
  <si>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</si>
  <si>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</si>
  <si>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</si>
  <si>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</si>
  <si>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</si>
  <si>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</si>
  <si>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</si>
  <si>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样表18</t>
  </si>
  <si>
    <t>2022年遂宁市高新区（本级）政府性基金预算收支预算平衡表</t>
  </si>
  <si>
    <t>样表19</t>
  </si>
  <si>
    <t>2022年遂宁市高新区对下政府性基金预算转移支付预算表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</si>
  <si>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</si>
  <si>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</si>
  <si>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</si>
  <si>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</si>
  <si>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</si>
  <si>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</si>
  <si>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</si>
  <si>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样表20</t>
  </si>
  <si>
    <t>2022年遂宁市高新区国有资本经营预算收入预算表</t>
  </si>
  <si>
    <t>单位：万元，%</t>
  </si>
  <si>
    <t>预  算  科  目</t>
  </si>
  <si>
    <t>2021年
执行数</t>
  </si>
  <si>
    <t>2022年
预算数</t>
  </si>
  <si>
    <t>为上年
执行</t>
  </si>
  <si>
    <t>一、利润收入</t>
  </si>
  <si>
    <r>
      <rPr>
        <sz val="11"/>
        <color rgb="FF000000"/>
        <rFont val="宋体"/>
        <charset val="134"/>
      </rPr>
      <t xml:space="preserve"> </t>
    </r>
    <r>
      <rPr>
        <sz val="11"/>
        <color rgb="FF000000"/>
        <rFont val="宋体"/>
        <charset val="134"/>
      </rPr>
      <t xml:space="preserve">   </t>
    </r>
    <r>
      <rPr>
        <sz val="11"/>
        <color rgb="FF000000"/>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</si>
  <si>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</si>
  <si>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</si>
  <si>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</si>
  <si>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</si>
  <si>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</si>
  <si>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</si>
  <si>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</si>
  <si>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</si>
  <si>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</si>
  <si>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</si>
  <si>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</si>
  <si>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</si>
  <si>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</si>
  <si>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</si>
  <si>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</si>
  <si>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</si>
  <si>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</si>
  <si>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</si>
  <si>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</si>
  <si>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</si>
  <si>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</si>
  <si>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样表21</t>
  </si>
  <si>
    <t>2022年遂宁市高新区国有资本经营预算支出预算表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</si>
  <si>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</si>
  <si>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</si>
  <si>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</si>
  <si>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</si>
  <si>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</si>
  <si>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</si>
  <si>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</si>
  <si>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</si>
  <si>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</si>
  <si>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</si>
  <si>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</si>
  <si>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</si>
  <si>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</si>
  <si>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</si>
  <si>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</si>
  <si>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</si>
  <si>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样表22</t>
  </si>
  <si>
    <t>2022年遂宁市高新区国有资本经营预算收支预算平衡表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</si>
  <si>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</si>
  <si>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</si>
  <si>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</si>
  <si>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</si>
  <si>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</si>
  <si>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</si>
  <si>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样表23</t>
  </si>
  <si>
    <t>2022年遂宁市高新区（本级）国有资本经营预算收入预算表</t>
  </si>
  <si>
    <t>样表24</t>
  </si>
  <si>
    <t>2022年遂宁市高新区（本级）国有资本经营预算支出预算表</t>
  </si>
  <si>
    <t>样表25</t>
  </si>
  <si>
    <t>2022年遂宁市高新区（本级）国有资本经营预算收支预算平衡表</t>
  </si>
  <si>
    <t xml:space="preserve">  补助下级支出</t>
  </si>
  <si>
    <t xml:space="preserve">  上解收入</t>
  </si>
  <si>
    <t>样表26</t>
  </si>
  <si>
    <t>2022年遂宁市高新区对下国有资本经营预算转移支付预算表</t>
  </si>
  <si>
    <r>
      <rPr>
        <b/>
        <sz val="11"/>
        <color rgb="FF000000"/>
        <rFont val="宋体"/>
        <charset val="134"/>
      </rPr>
      <t>预 算</t>
    </r>
    <r>
      <rPr>
        <b/>
        <sz val="11"/>
        <color rgb="FF000000"/>
        <rFont val="宋体"/>
        <charset val="134"/>
      </rPr>
      <t xml:space="preserve"> </t>
    </r>
    <r>
      <rPr>
        <b/>
        <sz val="11"/>
        <color rgb="FF000000"/>
        <rFont val="宋体"/>
        <charset val="134"/>
      </rPr>
      <t>科</t>
    </r>
    <r>
      <rPr>
        <b/>
        <sz val="11"/>
        <color rgb="FF000000"/>
        <rFont val="宋体"/>
        <charset val="134"/>
      </rPr>
      <t xml:space="preserve"> </t>
    </r>
    <r>
      <rPr>
        <b/>
        <sz val="11"/>
        <color rgb="FF000000"/>
        <rFont val="宋体"/>
        <charset val="134"/>
      </rPr>
      <t>目</t>
    </r>
  </si>
  <si>
    <t>执行数</t>
  </si>
  <si>
    <t>为上年
执行数</t>
  </si>
  <si>
    <t xml:space="preserve">        厂办大集体改革支出 </t>
  </si>
  <si>
    <t>样表27</t>
  </si>
  <si>
    <t>2022年遂宁市高新区社会保险基金预算收入预算表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</si>
  <si>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</si>
  <si>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</si>
  <si>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</si>
  <si>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</si>
  <si>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</si>
  <si>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</si>
  <si>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</si>
  <si>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</si>
  <si>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</si>
  <si>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</si>
  <si>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</si>
  <si>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</si>
  <si>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</si>
  <si>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</si>
  <si>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</si>
  <si>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</si>
  <si>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</si>
  <si>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</si>
  <si>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</si>
  <si>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</si>
  <si>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</si>
  <si>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</si>
  <si>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</si>
  <si>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</si>
  <si>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</si>
  <si>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</si>
  <si>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</si>
  <si>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</si>
  <si>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</si>
  <si>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</si>
  <si>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</si>
  <si>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</si>
  <si>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</si>
  <si>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</si>
  <si>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</si>
  <si>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</si>
  <si>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</si>
  <si>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</si>
  <si>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</si>
  <si>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</si>
  <si>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</si>
  <si>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</si>
  <si>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样表28</t>
  </si>
  <si>
    <t>2022年遂宁市高新区社会保险基金预算支出预算表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</si>
  <si>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</si>
  <si>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</si>
  <si>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</si>
  <si>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</si>
  <si>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</si>
  <si>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</si>
  <si>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</si>
  <si>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</si>
  <si>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</si>
  <si>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</si>
  <si>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</si>
  <si>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</si>
  <si>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</si>
  <si>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</si>
  <si>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</si>
  <si>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</si>
  <si>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</si>
  <si>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</si>
  <si>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</si>
  <si>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</si>
  <si>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</si>
  <si>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</si>
  <si>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</si>
  <si>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</si>
  <si>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</si>
  <si>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</si>
  <si>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</si>
  <si>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</si>
  <si>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</si>
  <si>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</si>
  <si>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</si>
  <si>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</si>
  <si>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</si>
  <si>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</si>
  <si>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</si>
  <si>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</si>
  <si>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</si>
  <si>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样表29</t>
  </si>
  <si>
    <t>2022年遂宁市高新区社会保险基金预算收支预算平衡表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</si>
  <si>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</si>
  <si>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</si>
  <si>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</si>
  <si>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</si>
  <si>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</si>
  <si>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</si>
  <si>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</si>
  <si>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</si>
  <si>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</si>
  <si>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</si>
  <si>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</si>
  <si>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</si>
  <si>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</si>
  <si>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</si>
  <si>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</si>
  <si>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</si>
  <si>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</si>
  <si>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样表30</t>
  </si>
  <si>
    <t>2022年遂宁市高新区（本级）社会保险基金预算收入预算表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</si>
  <si>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</si>
  <si>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样表31</t>
  </si>
  <si>
    <t>2022年遂宁市高新区（本级）社会保险基金预算支出预算表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</si>
  <si>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</si>
  <si>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样表32</t>
  </si>
  <si>
    <t>2022年遂宁市高新区（本级）社会保险基金预算收支预算平衡表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</si>
  <si>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</si>
  <si>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样表33</t>
  </si>
  <si>
    <t>遂宁市高新区2021年地方政府一般债务限额及余额预算情况表</t>
  </si>
  <si>
    <t>地   区</t>
  </si>
  <si>
    <t>一般债务</t>
  </si>
  <si>
    <t>公  式</t>
  </si>
  <si>
    <t>B</t>
  </si>
  <si>
    <t>C</t>
  </si>
  <si>
    <t>遂宁市高新区合计</t>
  </si>
  <si>
    <t xml:space="preserve">  一、遂宁市高新区本级</t>
  </si>
  <si>
    <t xml:space="preserve">  二、XX市（县）下级合计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</si>
  <si>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</si>
  <si>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</si>
  <si>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</si>
  <si>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样表34</t>
  </si>
  <si>
    <t>遂宁市高新区2021年地方政府专项债务限额及余额预算情况表</t>
  </si>
  <si>
    <t>专项债务</t>
  </si>
  <si>
    <t>样表35</t>
  </si>
  <si>
    <t>遂宁市高新区2021年地方政府债务限额及余额预算情况表</t>
  </si>
  <si>
    <t>2021年债务限额</t>
  </si>
  <si>
    <t>2021年债务余额预计执行数</t>
  </si>
  <si>
    <t>A=B+C</t>
  </si>
  <si>
    <t>D=E+F</t>
  </si>
  <si>
    <t>E</t>
  </si>
  <si>
    <t>F</t>
  </si>
  <si>
    <t>样表36</t>
  </si>
  <si>
    <t>遂宁市高新区地方政府一般债务余额情况表</t>
  </si>
  <si>
    <t>项    目</t>
  </si>
  <si>
    <t>一、2020年末地方政府一般债务余额实际数</t>
  </si>
  <si>
    <t>二、2021年末地方政府一般债务限额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</si>
  <si>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</si>
  <si>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</si>
  <si>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</si>
  <si>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</si>
  <si>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</si>
  <si>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六、2021年末地方政府一般债务剩余年限（年）</t>
  </si>
  <si>
    <t>七、2022年地方政府一般债务新增举债额度</t>
  </si>
  <si>
    <t>八、2022年地方政府一般债务限额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</si>
  <si>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</si>
  <si>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样表37</t>
  </si>
  <si>
    <t>遂宁市高新区地方政府专项债务余额情况表</t>
  </si>
  <si>
    <t>一、2020年末地方政府专项债务余额实际数</t>
  </si>
  <si>
    <t>二、2021年末地方政府专项债务限额</t>
  </si>
  <si>
    <t>三、2021年地方政府专项债务发行额</t>
  </si>
  <si>
    <t>四、2021年地方政府专项债务还本额</t>
  </si>
  <si>
    <t>五、2021年末地方政府专项债务余额预计执行数</t>
  </si>
  <si>
    <t>六、2021年末地方政府专项债务剩余年限（年）</t>
  </si>
  <si>
    <t>七、2022年地方政府专项债务新增举债额度</t>
  </si>
  <si>
    <t>八、2022年末地方政府专项债务限额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</si>
  <si>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</si>
  <si>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样表38</t>
  </si>
  <si>
    <t>遂宁市高新区2021年、2022年地方政府债券发行及还本付息情况表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</si>
  <si>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</si>
  <si>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</si>
  <si>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</si>
  <si>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</si>
  <si>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</si>
  <si>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</si>
  <si>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</si>
  <si>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</si>
  <si>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</si>
  <si>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</si>
  <si>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</si>
  <si>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</si>
  <si>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</si>
  <si>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</si>
  <si>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</si>
  <si>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</si>
  <si>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</si>
  <si>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</si>
  <si>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</si>
  <si>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</si>
  <si>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</si>
  <si>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</si>
  <si>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</si>
  <si>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</si>
  <si>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</si>
  <si>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</si>
  <si>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</si>
  <si>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</si>
  <si>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</si>
  <si>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</si>
  <si>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</si>
  <si>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样表39</t>
  </si>
  <si>
    <t>遂宁市高新区本级2021年地方政府专项债务表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</si>
  <si>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</si>
  <si>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</si>
  <si>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</si>
  <si>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</si>
  <si>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</si>
  <si>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</si>
  <si>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</si>
  <si>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</si>
  <si>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</si>
  <si>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</si>
  <si>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样表40</t>
  </si>
  <si>
    <t>遂宁市高新区本级2021年新增政府债券项目实施情况表</t>
  </si>
  <si>
    <t>区划名称</t>
  </si>
  <si>
    <t>项目实施单位</t>
  </si>
  <si>
    <t>新增债券资金发行金额</t>
  </si>
  <si>
    <t>财政部门资金拨付</t>
  </si>
  <si>
    <t>项目概况</t>
  </si>
  <si>
    <t>一般债券</t>
  </si>
  <si>
    <t>专项债券</t>
  </si>
  <si>
    <t>拨付金额</t>
  </si>
  <si>
    <t>拨付进度（%）</t>
  </si>
  <si>
    <r>
      <rPr>
        <sz val="12"/>
        <color rgb="FF000000"/>
        <rFont val="宋体"/>
        <charset val="134"/>
      </rPr>
      <t>遂宁市高新区</t>
    </r>
  </si>
  <si>
    <r>
      <rPr>
        <sz val="12"/>
        <color rgb="FF000000"/>
        <rFont val="宋体"/>
        <charset val="134"/>
      </rPr>
      <t>遂宁高新区西宁街道办事处</t>
    </r>
  </si>
  <si>
    <t>五里垭社区党群活动中心灾后重建项目</t>
  </si>
  <si>
    <r>
      <rPr>
        <sz val="12"/>
        <color rgb="FF000000"/>
        <rFont val="宋体"/>
        <charset val="134"/>
      </rPr>
      <t>遂宁市盈港实业有限责任公司</t>
    </r>
  </si>
  <si>
    <r>
      <rPr>
        <sz val="12"/>
        <color rgb="FF000000"/>
        <rFont val="Times New Roman"/>
        <charset val="134"/>
      </rPr>
      <t>S207</t>
    </r>
    <r>
      <rPr>
        <sz val="12"/>
        <color rgb="FF000000"/>
        <rFont val="宋体"/>
        <charset val="134"/>
      </rPr>
      <t>高新段建设工程</t>
    </r>
  </si>
  <si>
    <r>
      <rPr>
        <sz val="12"/>
        <color rgb="FF000000"/>
        <rFont val="方正书宋_GBK"/>
        <charset val="134"/>
      </rPr>
      <t>建设道路长</t>
    </r>
    <r>
      <rPr>
        <sz val="12"/>
        <color rgb="FF000000"/>
        <rFont val="Times New Roman"/>
        <charset val="134"/>
      </rPr>
      <t>26</t>
    </r>
    <r>
      <rPr>
        <sz val="12"/>
        <color rgb="FF000000"/>
        <rFont val="方正书宋_GBK"/>
        <charset val="134"/>
      </rPr>
      <t>千米，宽</t>
    </r>
    <r>
      <rPr>
        <sz val="12"/>
        <color rgb="FF000000"/>
        <rFont val="Times New Roman"/>
        <charset val="134"/>
      </rPr>
      <t>40</t>
    </r>
    <r>
      <rPr>
        <sz val="12"/>
        <color rgb="FF000000"/>
        <rFont val="方正书宋_GBK"/>
        <charset val="134"/>
      </rPr>
      <t>米（会龙保山段宽</t>
    </r>
    <r>
      <rPr>
        <sz val="12"/>
        <color rgb="FF000000"/>
        <rFont val="Times New Roman"/>
        <charset val="134"/>
      </rPr>
      <t>12</t>
    </r>
    <r>
      <rPr>
        <sz val="12"/>
        <color rgb="FF000000"/>
        <rFont val="方正书宋_GBK"/>
        <charset val="134"/>
      </rPr>
      <t>米），配套市政绿化等。</t>
    </r>
  </si>
  <si>
    <r>
      <rPr>
        <sz val="12"/>
        <color rgb="FF000000"/>
        <rFont val="宋体"/>
        <charset val="134"/>
      </rPr>
      <t>遂宁高新技术产业园区消防大队筹备组</t>
    </r>
  </si>
  <si>
    <t>大流量进口底盘泡沫消防车专项资金</t>
  </si>
  <si>
    <r>
      <rPr>
        <sz val="12"/>
        <color rgb="FF000000"/>
        <rFont val="方正书宋_GBK"/>
        <charset val="134"/>
      </rPr>
      <t>购置大流量进口底盘泡沫消防车</t>
    </r>
    <r>
      <rPr>
        <sz val="12"/>
        <color rgb="FF000000"/>
        <rFont val="Times New Roman"/>
        <charset val="134"/>
      </rPr>
      <t>1</t>
    </r>
    <r>
      <rPr>
        <sz val="12"/>
        <color rgb="FF000000"/>
        <rFont val="方正书宋_GBK"/>
        <charset val="134"/>
      </rPr>
      <t>辆。</t>
    </r>
  </si>
  <si>
    <r>
      <rPr>
        <sz val="12"/>
        <color rgb="FF000000"/>
        <rFont val="宋体"/>
        <charset val="134"/>
      </rPr>
      <t>四川天盈实业有限责任公司</t>
    </r>
  </si>
  <si>
    <r>
      <rPr>
        <sz val="12"/>
        <color rgb="FF000000"/>
        <rFont val="Times New Roman"/>
        <charset val="134"/>
      </rPr>
      <t>S205</t>
    </r>
    <r>
      <rPr>
        <sz val="12"/>
        <color rgb="FF000000"/>
        <rFont val="宋体"/>
        <charset val="134"/>
      </rPr>
      <t>线金梅六社、玫瑰大道铁路桥、金桃路污水管网整治工程</t>
    </r>
  </si>
  <si>
    <r>
      <rPr>
        <sz val="12"/>
        <color rgb="FF000000"/>
        <rFont val="Times New Roman"/>
        <charset val="134"/>
      </rPr>
      <t>S205</t>
    </r>
    <r>
      <rPr>
        <sz val="12"/>
        <color rgb="FF000000"/>
        <rFont val="方正书宋_GBK"/>
        <charset val="134"/>
      </rPr>
      <t>线金梅六社、玫瑰大道铁路桥、金桃路污水管网整治工程主要建设内容为三个路段污水管网整治。</t>
    </r>
  </si>
  <si>
    <r>
      <rPr>
        <sz val="12"/>
        <color rgb="FF000000"/>
        <rFont val="宋体"/>
        <charset val="134"/>
      </rPr>
      <t>高新区桃花山棚户区改造项目（三期）</t>
    </r>
  </si>
  <si>
    <r>
      <rPr>
        <sz val="12"/>
        <color rgb="FF000000"/>
        <rFont val="方正书宋_GBK"/>
        <charset val="134"/>
      </rPr>
      <t>总建筑面积</t>
    </r>
    <r>
      <rPr>
        <sz val="12"/>
        <color rgb="FF000000"/>
        <rFont val="Times New Roman"/>
        <charset val="134"/>
      </rPr>
      <t>183376</t>
    </r>
    <r>
      <rPr>
        <sz val="12"/>
        <color rgb="FF000000"/>
        <rFont val="方正书宋_GBK"/>
        <charset val="134"/>
      </rPr>
      <t>平方米，机动车停车位</t>
    </r>
    <r>
      <rPr>
        <sz val="12"/>
        <color rgb="FF000000"/>
        <rFont val="Times New Roman"/>
        <charset val="134"/>
      </rPr>
      <t>1395</t>
    </r>
    <r>
      <rPr>
        <sz val="12"/>
        <color rgb="FF000000"/>
        <rFont val="方正书宋_GBK"/>
        <charset val="134"/>
      </rPr>
      <t>个（充电车位</t>
    </r>
    <r>
      <rPr>
        <sz val="12"/>
        <color rgb="FF000000"/>
        <rFont val="Times New Roman"/>
        <charset val="134"/>
      </rPr>
      <t>140</t>
    </r>
    <r>
      <rPr>
        <sz val="12"/>
        <color rgb="FF000000"/>
        <rFont val="方正书宋_GBK"/>
        <charset val="134"/>
      </rPr>
      <t>个），非机动车位</t>
    </r>
    <r>
      <rPr>
        <sz val="12"/>
        <color rgb="FF000000"/>
        <rFont val="Times New Roman"/>
        <charset val="134"/>
      </rPr>
      <t>623</t>
    </r>
    <r>
      <rPr>
        <sz val="12"/>
        <color rgb="FF000000"/>
        <rFont val="方正书宋_GBK"/>
        <charset val="134"/>
      </rPr>
      <t>个，以及供气、供电、供水、排水、通讯、道路等配套设施。</t>
    </r>
  </si>
  <si>
    <r>
      <rPr>
        <sz val="12"/>
        <color rgb="FF000000"/>
        <rFont val="宋体"/>
        <charset val="134"/>
      </rPr>
      <t>遂宁市高新区雁栖湖城市基础设施建设项目</t>
    </r>
  </si>
  <si>
    <t>新建高新区企业服务综合体及高新科技展览馆，打造门户谷、商务谷、总部谷为一体的特色小镇。</t>
  </si>
  <si>
    <t>物流港凉水井棚户区改造工程（四期）项目</t>
  </si>
  <si>
    <r>
      <rPr>
        <sz val="12"/>
        <color rgb="FF000000"/>
        <rFont val="方正书宋_GBK"/>
        <charset val="134"/>
      </rPr>
      <t>占地面积</t>
    </r>
    <r>
      <rPr>
        <sz val="12"/>
        <color rgb="FF000000"/>
        <rFont val="Times New Roman"/>
        <charset val="134"/>
      </rPr>
      <t>70993.01</t>
    </r>
    <r>
      <rPr>
        <sz val="12"/>
        <color rgb="FF000000"/>
        <rFont val="方正书宋_GBK"/>
        <charset val="134"/>
      </rPr>
      <t>平方米，总建筑面积约</t>
    </r>
    <r>
      <rPr>
        <sz val="12"/>
        <color rgb="FF000000"/>
        <rFont val="Times New Roman"/>
        <charset val="134"/>
      </rPr>
      <t>202592</t>
    </r>
    <r>
      <rPr>
        <sz val="12"/>
        <color rgb="FF000000"/>
        <rFont val="方正书宋_GBK"/>
        <charset val="134"/>
      </rPr>
      <t>平方米，其中住宅面积约</t>
    </r>
    <r>
      <rPr>
        <sz val="12"/>
        <color rgb="FF000000"/>
        <rFont val="Times New Roman"/>
        <charset val="134"/>
      </rPr>
      <t>145000</t>
    </r>
    <r>
      <rPr>
        <sz val="12"/>
        <color rgb="FF000000"/>
        <rFont val="方正书宋_GBK"/>
        <charset val="134"/>
      </rPr>
      <t>平方米，配套用房建筑约</t>
    </r>
    <r>
      <rPr>
        <sz val="12"/>
        <color rgb="FF000000"/>
        <rFont val="Times New Roman"/>
        <charset val="134"/>
      </rPr>
      <t>10840</t>
    </r>
    <r>
      <rPr>
        <sz val="12"/>
        <color rgb="FF000000"/>
        <rFont val="方正书宋_GBK"/>
        <charset val="134"/>
      </rPr>
      <t>平方米，地下室面积约</t>
    </r>
    <r>
      <rPr>
        <sz val="12"/>
        <color rgb="FF000000"/>
        <rFont val="Times New Roman"/>
        <charset val="134"/>
      </rPr>
      <t>46750</t>
    </r>
    <r>
      <rPr>
        <sz val="12"/>
        <color rgb="FF000000"/>
        <rFont val="方正书宋_GBK"/>
        <charset val="134"/>
      </rPr>
      <t>平方米。及供电、供气、供水、排污管网等配套设施。</t>
    </r>
  </si>
  <si>
    <r>
      <rPr>
        <sz val="12"/>
        <color rgb="FF000000"/>
        <rFont val="宋体"/>
        <charset val="134"/>
      </rPr>
      <t>遂宁市安居区聚贤镇人民政府</t>
    </r>
  </si>
  <si>
    <t>聚贤小镇棚户区改造安置点一期工程</t>
  </si>
  <si>
    <r>
      <rPr>
        <sz val="12"/>
        <color rgb="FF000000"/>
        <rFont val="方正书宋_GBK"/>
        <charset val="134"/>
      </rPr>
      <t>占地</t>
    </r>
    <r>
      <rPr>
        <sz val="12"/>
        <color rgb="FF000000"/>
        <rFont val="Times New Roman"/>
        <charset val="134"/>
      </rPr>
      <t>20.61</t>
    </r>
    <r>
      <rPr>
        <sz val="12"/>
        <color rgb="FF000000"/>
        <rFont val="方正书宋_GBK"/>
        <charset val="134"/>
      </rPr>
      <t>亩，总建筑面积</t>
    </r>
    <r>
      <rPr>
        <sz val="12"/>
        <color rgb="FF000000"/>
        <rFont val="Times New Roman"/>
        <charset val="134"/>
      </rPr>
      <t>25640.9</t>
    </r>
    <r>
      <rPr>
        <sz val="12"/>
        <color rgb="FF000000"/>
        <rFont val="方正书宋_GBK"/>
        <charset val="134"/>
      </rPr>
      <t>平方米，及给排水管网、路灯、地上停车位、绿化等相关附属配套建设。</t>
    </r>
  </si>
  <si>
    <t>遂宁高新区工业污水处理厂项目</t>
  </si>
  <si>
    <r>
      <rPr>
        <sz val="12"/>
        <color rgb="FF000000"/>
        <rFont val="方正书宋_GBK"/>
        <charset val="134"/>
      </rPr>
      <t>总占地面积</t>
    </r>
    <r>
      <rPr>
        <sz val="12"/>
        <color rgb="FF000000"/>
        <rFont val="Times New Roman"/>
        <charset val="134"/>
      </rPr>
      <t>50589.68</t>
    </r>
    <r>
      <rPr>
        <sz val="12"/>
        <color rgb="FF000000"/>
        <rFont val="方正书宋_GBK"/>
        <charset val="134"/>
      </rPr>
      <t>平方米，设计规模</t>
    </r>
    <r>
      <rPr>
        <sz val="12"/>
        <color rgb="FF000000"/>
        <rFont val="Times New Roman"/>
        <charset val="134"/>
      </rPr>
      <t>2</t>
    </r>
    <r>
      <rPr>
        <sz val="12"/>
        <color rgb="FF000000"/>
        <rFont val="方正书宋_GBK"/>
        <charset val="134"/>
      </rPr>
      <t>万</t>
    </r>
    <r>
      <rPr>
        <sz val="12"/>
        <color rgb="FF000000"/>
        <rFont val="Times New Roman"/>
        <charset val="134"/>
      </rPr>
      <t>m3/d</t>
    </r>
    <r>
      <rPr>
        <sz val="12"/>
        <color rgb="FF000000"/>
        <rFont val="方正书宋_GBK"/>
        <charset val="134"/>
      </rPr>
      <t>。构筑物主要包括：粗格栅及提升泵房、调节池、事故池、细格栅、曝气沉砂池等；建筑物主要包括：综合楼、鼓风机房、配电间及仓库等。</t>
    </r>
  </si>
  <si>
    <t>遂宁高新区城市智能停车场（备选库改资本金）</t>
  </si>
  <si>
    <r>
      <rPr>
        <sz val="12"/>
        <color rgb="FF000000"/>
        <rFont val="方正书宋_GBK"/>
        <charset val="134"/>
      </rPr>
      <t>建设立体智能车库</t>
    </r>
    <r>
      <rPr>
        <sz val="12"/>
        <color rgb="FF000000"/>
        <rFont val="Times New Roman"/>
        <charset val="134"/>
      </rPr>
      <t xml:space="preserve"> 95250 </t>
    </r>
    <r>
      <rPr>
        <sz val="12"/>
        <color rgb="FF000000"/>
        <rFont val="方正书宋_GBK"/>
        <charset val="134"/>
      </rPr>
      <t>㎡（</t>
    </r>
    <r>
      <rPr>
        <sz val="12"/>
        <color rgb="FF000000"/>
        <rFont val="Times New Roman"/>
        <charset val="134"/>
      </rPr>
      <t xml:space="preserve">5000 </t>
    </r>
    <r>
      <rPr>
        <sz val="12"/>
        <color rgb="FF000000"/>
        <rFont val="方正书宋_GBK"/>
        <charset val="134"/>
      </rPr>
      <t>个停车位），建设配套商业及服务用房</t>
    </r>
    <r>
      <rPr>
        <sz val="12"/>
        <color rgb="FF000000"/>
        <rFont val="Times New Roman"/>
        <charset val="134"/>
      </rPr>
      <t xml:space="preserve"> 4500 </t>
    </r>
    <r>
      <rPr>
        <sz val="12"/>
        <color rgb="FF000000"/>
        <rFont val="方正书宋_GBK"/>
        <charset val="134"/>
      </rPr>
      <t>㎡，其中配套商业</t>
    </r>
    <r>
      <rPr>
        <sz val="12"/>
        <color rgb="FF000000"/>
        <rFont val="Times New Roman"/>
        <charset val="134"/>
      </rPr>
      <t xml:space="preserve"> 3000 </t>
    </r>
    <r>
      <rPr>
        <sz val="12"/>
        <color rgb="FF000000"/>
        <rFont val="方正书宋_GBK"/>
        <charset val="134"/>
      </rPr>
      <t>㎡，洗车服务中心</t>
    </r>
    <r>
      <rPr>
        <sz val="12"/>
        <color rgb="FF000000"/>
        <rFont val="Times New Roman"/>
        <charset val="134"/>
      </rPr>
      <t xml:space="preserve"> 1000 </t>
    </r>
    <r>
      <rPr>
        <sz val="12"/>
        <color rgb="FF000000"/>
        <rFont val="方正书宋_GBK"/>
        <charset val="134"/>
      </rPr>
      <t>㎡，管理用房</t>
    </r>
    <r>
      <rPr>
        <sz val="12"/>
        <color rgb="FF000000"/>
        <rFont val="Times New Roman"/>
        <charset val="134"/>
      </rPr>
      <t xml:space="preserve"> 500 </t>
    </r>
    <r>
      <rPr>
        <sz val="12"/>
        <color rgb="FF000000"/>
        <rFont val="方正书宋_GBK"/>
        <charset val="134"/>
      </rPr>
      <t>㎡。</t>
    </r>
  </si>
  <si>
    <t>物流港北部片区棚户区改造项目（一期）</t>
  </si>
  <si>
    <r>
      <rPr>
        <sz val="12"/>
        <color rgb="FF000000"/>
        <rFont val="方正书宋_GBK"/>
        <charset val="134"/>
      </rPr>
      <t>项目占地</t>
    </r>
    <r>
      <rPr>
        <sz val="12"/>
        <color rgb="FF000000"/>
        <rFont val="Times New Roman"/>
        <charset val="134"/>
      </rPr>
      <t>38893.83</t>
    </r>
    <r>
      <rPr>
        <sz val="12"/>
        <color rgb="FF000000"/>
        <rFont val="方正书宋_GBK"/>
        <charset val="134"/>
      </rPr>
      <t>平方米，总建筑面积约</t>
    </r>
    <r>
      <rPr>
        <sz val="12"/>
        <color rgb="FF000000"/>
        <rFont val="Times New Roman"/>
        <charset val="134"/>
      </rPr>
      <t>126300</t>
    </r>
    <r>
      <rPr>
        <sz val="12"/>
        <color rgb="FF000000"/>
        <rFont val="方正书宋_GBK"/>
        <charset val="134"/>
      </rPr>
      <t>平方米，包括住宅面积约</t>
    </r>
    <r>
      <rPr>
        <sz val="12"/>
        <color rgb="FF000000"/>
        <rFont val="Times New Roman"/>
        <charset val="134"/>
      </rPr>
      <t>85000</t>
    </r>
    <r>
      <rPr>
        <sz val="12"/>
        <color rgb="FF000000"/>
        <rFont val="方正书宋_GBK"/>
        <charset val="134"/>
      </rPr>
      <t>平方米（住户</t>
    </r>
    <r>
      <rPr>
        <sz val="12"/>
        <color rgb="FF000000"/>
        <rFont val="Times New Roman"/>
        <charset val="134"/>
      </rPr>
      <t>850</t>
    </r>
    <r>
      <rPr>
        <sz val="12"/>
        <color rgb="FF000000"/>
        <rFont val="方正书宋_GBK"/>
        <charset val="134"/>
      </rPr>
      <t>户）及配套用房、地下室、供水、供电、供气、排水、小区道路等配套设施。</t>
    </r>
  </si>
  <si>
    <t>遂宁市交通建设投资有限公司</t>
  </si>
  <si>
    <t>新建成都至达州至万州铁路（遂宁段）项目</t>
  </si>
  <si>
    <t>新建成都至达州至万州铁路遂宁境内征地拆迁。</t>
  </si>
  <si>
    <t>注：1.本表反映本级上一年度安排的新增地方政府债券资金使用情况。
    2.本表由县级以上地方各级财政部门在本级人民代表大会批准预算后二十日内公开。</t>
  </si>
  <si>
    <t>样表41</t>
  </si>
  <si>
    <t>遂宁市高新区2022年地方政府债务限额提前下达情况表</t>
  </si>
  <si>
    <t>下级</t>
  </si>
  <si>
    <t>一、2021年地方政府债务限额</t>
  </si>
  <si>
    <t>其中： 一般债务限额</t>
  </si>
  <si>
    <t xml:space="preserve">       专项债务限额</t>
  </si>
  <si>
    <t>二、提前下达的2022年新增地方政府债务限额</t>
  </si>
  <si>
    <t>注：1.本表反映本地区及本级预算中列示提前下达的新增地方政府债务限额情况。
    2.本表由县级以上地方各级财政部门在本级人民代表大会批准预算后二十日内公开。</t>
  </si>
  <si>
    <t>样表42</t>
  </si>
  <si>
    <t>遂宁市高新区本级2022年提前下达新增地方政府债券资金安排情况表</t>
  </si>
  <si>
    <t>项目领域</t>
  </si>
  <si>
    <t>项目主管部门</t>
  </si>
  <si>
    <t>债券性质</t>
  </si>
  <si>
    <t>发行金额</t>
  </si>
  <si>
    <t>无</t>
  </si>
  <si>
    <t>注：1.本表反映本级当年提前下达的新增地方政府债券资金安排情况。
    2.本表由县级以上地方各级财政部门在本级人民代表大会批准预算后二十日内公开。</t>
  </si>
  <si>
    <t>样表43</t>
  </si>
  <si>
    <t>转移支付绩效目标表 (2022年度)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</si>
  <si>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</si>
  <si>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</si>
  <si>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</si>
  <si>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</si>
  <si>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</si>
  <si>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</si>
  <si>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</si>
  <si>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</si>
  <si>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</si>
  <si>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</si>
  <si>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</si>
  <si>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</si>
  <si>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</si>
  <si>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</si>
  <si>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</si>
  <si>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</si>
  <si>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</si>
  <si>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</si>
  <si>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</si>
  <si>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</si>
  <si>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</si>
  <si>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</si>
  <si>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</si>
  <si>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</si>
  <si>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</si>
  <si>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</si>
  <si>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</si>
  <si>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</si>
  <si>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</si>
  <si>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</si>
  <si>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</si>
  <si>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</si>
  <si>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</si>
  <si>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</si>
  <si>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</si>
  <si>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</si>
  <si>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</si>
  <si>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</si>
  <si>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</si>
  <si>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</si>
  <si>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</si>
  <si>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</si>
  <si>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样表44</t>
  </si>
  <si>
    <t>遂宁市高新区2022年地方政府债务限额调整情况表</t>
  </si>
  <si>
    <t>二、2022年新增地方政府债务限额</t>
  </si>
  <si>
    <t>附：提前下达的2022年新增地方政府债务限额</t>
  </si>
  <si>
    <t>G=H+I</t>
  </si>
  <si>
    <t>I</t>
  </si>
  <si>
    <t>三、2022年地方政府债务限额</t>
  </si>
  <si>
    <t>J=K+L</t>
  </si>
  <si>
    <t>L</t>
  </si>
  <si>
    <t>注：1.本表反映本地区及本级当年地方政府债务限额调整情况。
    2.本表由县级以上地方各级财政部门在本级人民代表大会常务委员会批准预算调整方案后二十日内公开。</t>
  </si>
  <si>
    <t>样表45</t>
  </si>
  <si>
    <t>遂宁市高新区2022年限额调整地方政府债券资金安排表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</si>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</sst>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7">
    <numFmt numFmtId="176" formatCode="###0"/>
    <numFmt numFmtId="177" formatCode="0.00_ "/>
    <numFmt numFmtId="178" formatCode="0_ ;[Red]\-0\ "/>
    <numFmt numFmtId="179" formatCode="____@"/>
    <numFmt numFmtId="180" formatCode="0.0000"/>
    <numFmt numFmtId="44" formatCode="_ &quot;￥&quot;* #,##0.00_ ;_ &quot;￥&quot;* \-#,##0.00_ ;_ &quot;￥&quot;* &quot;-&quot;??_ ;_ @_ "/>
    <numFmt numFmtId="43" formatCode="_ * #,##0.00_ ;_ * \-#,##0.00_ ;_ * &quot;-&quot;??_ ;_ @_ "/>
    <numFmt numFmtId="181" formatCode="yyyy&quot;年&quot;m&quot;月&quot;;@"/>
    <numFmt numFmtId="182" formatCode="0.0%"/>
    <numFmt numFmtId="183" formatCode="0.0_);[Red]\(0.0\)"/>
    <numFmt numFmtId="42" formatCode="_ &quot;￥&quot;* #,##0_ ;_ &quot;￥&quot;* \-#,##0_ ;_ &quot;￥&quot;* &quot;-&quot;_ ;_ @_ "/>
    <numFmt numFmtId="184" formatCode="0_);[Red]\(0\)"/>
    <numFmt numFmtId="41" formatCode="_ * #,##0_ ;_ * \-#,##0_ ;_ * &quot;-&quot;_ ;_ @_ "/>
    <numFmt numFmtId="185" formatCode="0.0_ "/>
    <numFmt numFmtId="186" formatCode="0_ "/>
    <numFmt numFmtId="187" formatCode="0.0"/>
    <numFmt numFmtId="188" formatCode="#,##0_ "/>
  </numFmts>
  <fonts count="53">
    <font>
      <sz val="12"/>
      <color theme="1"/>
      <name val="等线"/>
      <charset val="134"/>
      <scheme val="minor"/>
    </font>
    <font>
      <sz val="12"/>
      <color rgb="FF000000"/>
      <name val="方正黑体简体"/>
      <charset val="134"/>
    </font>
    <font>
      <sz val="20"/>
      <color rgb="FF000000"/>
      <name val="方正小标宋简体"/>
      <charset val="134"/>
    </font>
    <font>
      <sz val="12"/>
      <color rgb="FF000000"/>
      <name val="宋体"/>
      <charset val="134"/>
    </font>
    <font>
      <sz val="11"/>
      <color rgb="FF000000"/>
      <name val="宋体"/>
      <charset val="134"/>
    </font>
    <font>
      <b/>
      <sz val="11"/>
      <color rgb="FF000000"/>
      <name val="宋体"/>
      <charset val="134"/>
    </font>
    <font>
      <b/>
      <sz val="20"/>
      <color rgb="FF000000"/>
      <name val="方正小标宋简体"/>
      <charset val="134"/>
    </font>
    <font>
      <sz val="12"/>
      <color rgb="FF000000"/>
      <name val="Times New Roman"/>
      <charset val="134"/>
    </font>
    <font>
      <sz val="12"/>
      <color rgb="FF000000"/>
      <name val="方正书宋_GBK"/>
      <charset val="134"/>
    </font>
    <font>
      <b/>
      <sz val="12"/>
      <color rgb="FF000000"/>
      <name val="宋体"/>
      <charset val="134"/>
    </font>
    <font>
      <sz val="12"/>
      <color rgb="FF000000"/>
      <name val="Arial Narrow"/>
      <charset val="134"/>
    </font>
    <font>
      <b/>
      <sz val="12"/>
      <color rgb="FF000000"/>
      <name val="方正黑体简体"/>
      <charset val="134"/>
    </font>
    <font>
      <b/>
      <sz val="11"/>
      <color rgb="FF000000"/>
      <name val="SimSun"/>
      <charset val="134"/>
    </font>
    <font>
      <sz val="11"/>
      <color rgb="FF000000"/>
      <name val="Times New Roman"/>
      <charset val="134"/>
    </font>
    <font>
      <sz val="9"/>
      <color rgb="FF000000"/>
      <name val="宋体"/>
      <charset val="134"/>
    </font>
    <font>
      <b/>
      <sz val="12"/>
      <color rgb="FF000000"/>
      <name val="Times New Roman"/>
      <charset val="134"/>
    </font>
    <font>
      <sz val="16"/>
      <color rgb="FF000000"/>
      <name val="宋体"/>
      <charset val="134"/>
    </font>
    <font>
      <b/>
      <sz val="11"/>
      <name val="宋体"/>
      <charset val="134"/>
    </font>
    <font>
      <b/>
      <sz val="11"/>
      <color indexed="8"/>
      <name val="宋体"/>
      <charset val="134"/>
    </font>
    <font>
      <b/>
      <sz val="11"/>
      <name val="等线"/>
      <charset val="134"/>
      <scheme val="minor"/>
    </font>
    <font>
      <sz val="10"/>
      <name val="宋体"/>
      <charset val="134"/>
    </font>
    <font>
      <sz val="11"/>
      <name val="等线"/>
      <charset val="134"/>
      <scheme val="minor"/>
    </font>
    <font>
      <sz val="12"/>
      <name val="方正黑体简体"/>
      <charset val="134"/>
    </font>
    <font>
      <sz val="20"/>
      <name val="方正小标宋简体"/>
      <charset val="134"/>
    </font>
    <font>
      <sz val="12"/>
      <name val="宋体"/>
      <charset val="134"/>
    </font>
    <font>
      <sz val="9"/>
      <name val="宋体"/>
      <charset val="134"/>
    </font>
    <font>
      <b/>
      <sz val="9"/>
      <name val="宋体"/>
      <charset val="134"/>
    </font>
    <font>
      <sz val="12"/>
      <name val="等线"/>
      <charset val="134"/>
      <scheme val="minor"/>
    </font>
    <font>
      <b/>
      <sz val="12"/>
      <name val="宋体"/>
      <charset val="134"/>
    </font>
    <font>
      <sz val="10"/>
      <color rgb="FF000000"/>
      <name val="宋体"/>
      <charset val="134"/>
    </font>
    <font>
      <sz val="40"/>
      <color rgb="FF000000"/>
      <name val="方正大标宋简体"/>
      <charset val="134"/>
    </font>
    <font>
      <sz val="26"/>
      <color rgb="FF000000"/>
      <name val="方正小标宋简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i/>
      <sz val="11"/>
      <color rgb="FF7F7F7F"/>
      <name val="等线"/>
      <charset val="0"/>
      <scheme val="minor"/>
    </font>
    <font>
      <b/>
      <sz val="11"/>
      <color theme="3"/>
      <name val="等线"/>
      <charset val="134"/>
      <scheme val="minor"/>
    </font>
    <font>
      <b/>
      <sz val="13"/>
      <color theme="3"/>
      <name val="等线"/>
      <charset val="134"/>
      <scheme val="minor"/>
    </font>
    <font>
      <b/>
      <sz val="11"/>
      <color theme="1"/>
      <name val="等线"/>
      <charset val="0"/>
      <scheme val="minor"/>
    </font>
    <font>
      <b/>
      <sz val="15"/>
      <color theme="3"/>
      <name val="等线"/>
      <charset val="134"/>
      <scheme val="minor"/>
    </font>
    <font>
      <sz val="16"/>
      <color theme="1"/>
      <name val="等线"/>
      <charset val="134"/>
      <scheme val="minor"/>
    </font>
    <font>
      <sz val="11"/>
      <color rgb="FFFF0000"/>
      <name val="等线"/>
      <charset val="0"/>
      <scheme val="minor"/>
    </font>
    <font>
      <u/>
      <sz val="11"/>
      <color rgb="FF800080"/>
      <name val="等线"/>
      <charset val="0"/>
      <scheme val="minor"/>
    </font>
    <font>
      <b/>
      <sz val="11"/>
      <color rgb="FFFA7D00"/>
      <name val="等线"/>
      <charset val="0"/>
      <scheme val="minor"/>
    </font>
    <font>
      <sz val="11"/>
      <color rgb="FFFA7D00"/>
      <name val="等线"/>
      <charset val="0"/>
      <scheme val="minor"/>
    </font>
    <font>
      <sz val="11"/>
      <color theme="1"/>
      <name val="等线"/>
      <charset val="134"/>
      <scheme val="minor"/>
    </font>
    <font>
      <sz val="11"/>
      <color rgb="FF3F3F76"/>
      <name val="等线"/>
      <charset val="0"/>
      <scheme val="minor"/>
    </font>
    <font>
      <b/>
      <sz val="11"/>
      <color rgb="FF3F3F3F"/>
      <name val="等线"/>
      <charset val="0"/>
      <scheme val="minor"/>
    </font>
    <font>
      <u/>
      <sz val="12"/>
      <color theme="10"/>
      <name val="等线"/>
      <charset val="134"/>
      <scheme val="minor"/>
    </font>
    <font>
      <b/>
      <sz val="11"/>
      <color rgb="FFFFFFFF"/>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24" fillId="0" borderId="0">
      <alignment vertical="center"/>
    </xf>
    <xf numFmtId="0" fontId="48" fillId="0" borderId="0">
      <alignment vertical="center"/>
    </xf>
    <xf numFmtId="0" fontId="33" fillId="12" borderId="0" applyNumberFormat="0" applyBorder="0" applyAlignment="0" applyProtection="0">
      <alignment vertical="center"/>
    </xf>
    <xf numFmtId="0" fontId="33" fillId="19" borderId="0" applyNumberFormat="0" applyBorder="0" applyAlignment="0" applyProtection="0">
      <alignment vertical="center"/>
    </xf>
    <xf numFmtId="0" fontId="32" fillId="16" borderId="0" applyNumberFormat="0" applyBorder="0" applyAlignment="0" applyProtection="0">
      <alignment vertical="center"/>
    </xf>
    <xf numFmtId="0" fontId="33" fillId="15" borderId="0" applyNumberFormat="0" applyBorder="0" applyAlignment="0" applyProtection="0">
      <alignment vertical="center"/>
    </xf>
    <xf numFmtId="0" fontId="33" fillId="13" borderId="0" applyNumberFormat="0" applyBorder="0" applyAlignment="0" applyProtection="0">
      <alignment vertical="center"/>
    </xf>
    <xf numFmtId="0" fontId="32" fillId="31" borderId="0" applyNumberFormat="0" applyBorder="0" applyAlignment="0" applyProtection="0">
      <alignment vertical="center"/>
    </xf>
    <xf numFmtId="0" fontId="33" fillId="11" borderId="0" applyNumberFormat="0" applyBorder="0" applyAlignment="0" applyProtection="0">
      <alignment vertical="center"/>
    </xf>
    <xf numFmtId="0" fontId="39" fillId="0" borderId="15" applyNumberFormat="0" applyFill="0" applyAlignment="0" applyProtection="0">
      <alignment vertical="center"/>
    </xf>
    <xf numFmtId="0" fontId="38" fillId="0" borderId="0" applyNumberFormat="0" applyFill="0" applyBorder="0" applyAlignment="0" applyProtection="0">
      <alignment vertical="center"/>
    </xf>
    <xf numFmtId="0" fontId="41" fillId="0" borderId="17" applyNumberFormat="0" applyFill="0" applyAlignment="0" applyProtection="0">
      <alignment vertical="center"/>
    </xf>
    <xf numFmtId="9" fontId="43" fillId="0" borderId="0" applyFont="0" applyFill="0" applyBorder="0" applyAlignment="0" applyProtection="0">
      <alignment vertical="center"/>
    </xf>
    <xf numFmtId="43" fontId="43" fillId="0" borderId="0" applyFont="0" applyFill="0" applyBorder="0" applyAlignment="0" applyProtection="0">
      <alignment vertical="center"/>
    </xf>
    <xf numFmtId="0" fontId="40" fillId="0" borderId="16" applyNumberFormat="0" applyFill="0" applyAlignment="0" applyProtection="0">
      <alignment vertical="center"/>
    </xf>
    <xf numFmtId="42" fontId="43" fillId="0" borderId="0" applyFont="0" applyFill="0" applyBorder="0" applyAlignment="0" applyProtection="0">
      <alignment vertical="center"/>
    </xf>
    <xf numFmtId="0" fontId="32" fillId="22" borderId="0" applyNumberFormat="0" applyBorder="0" applyAlignment="0" applyProtection="0">
      <alignment vertical="center"/>
    </xf>
    <xf numFmtId="0" fontId="44" fillId="0" borderId="0" applyNumberFormat="0" applyFill="0" applyBorder="0" applyAlignment="0" applyProtection="0">
      <alignment vertical="center"/>
    </xf>
    <xf numFmtId="0" fontId="33" fillId="20" borderId="0" applyNumberFormat="0" applyBorder="0" applyAlignment="0" applyProtection="0">
      <alignment vertical="center"/>
    </xf>
    <xf numFmtId="0" fontId="32" fillId="23" borderId="0" applyNumberFormat="0" applyBorder="0" applyAlignment="0" applyProtection="0">
      <alignment vertical="center"/>
    </xf>
    <xf numFmtId="0" fontId="42" fillId="0" borderId="16" applyNumberFormat="0" applyFill="0" applyAlignment="0" applyProtection="0">
      <alignment vertical="center"/>
    </xf>
    <xf numFmtId="0" fontId="51" fillId="0" borderId="0" applyNumberFormat="0" applyFill="0" applyBorder="0" applyAlignment="0" applyProtection="0">
      <alignment vertical="center"/>
    </xf>
    <xf numFmtId="0" fontId="33" fillId="17" borderId="0" applyNumberFormat="0" applyBorder="0" applyAlignment="0" applyProtection="0">
      <alignment vertical="center"/>
    </xf>
    <xf numFmtId="44" fontId="43" fillId="0" borderId="0" applyFont="0" applyFill="0" applyBorder="0" applyAlignment="0" applyProtection="0">
      <alignment vertical="center"/>
    </xf>
    <xf numFmtId="0" fontId="24" fillId="0" borderId="0"/>
    <xf numFmtId="0" fontId="33" fillId="24" borderId="0" applyNumberFormat="0" applyBorder="0" applyAlignment="0" applyProtection="0">
      <alignment vertical="center"/>
    </xf>
    <xf numFmtId="0" fontId="46" fillId="25" borderId="19" applyNumberFormat="0" applyAlignment="0" applyProtection="0">
      <alignment vertical="center"/>
    </xf>
    <xf numFmtId="0" fontId="45" fillId="0" borderId="0" applyNumberFormat="0" applyFill="0" applyBorder="0" applyAlignment="0" applyProtection="0">
      <alignment vertical="center"/>
    </xf>
    <xf numFmtId="41" fontId="43" fillId="0" borderId="0" applyFont="0" applyFill="0" applyBorder="0" applyAlignment="0" applyProtection="0">
      <alignment vertical="center"/>
    </xf>
    <xf numFmtId="0" fontId="32" fillId="27" borderId="0" applyNumberFormat="0" applyBorder="0" applyAlignment="0" applyProtection="0">
      <alignment vertical="center"/>
    </xf>
    <xf numFmtId="0" fontId="33" fillId="29" borderId="0" applyNumberFormat="0" applyBorder="0" applyAlignment="0" applyProtection="0">
      <alignment vertical="center"/>
    </xf>
    <xf numFmtId="0" fontId="32" fillId="14" borderId="0" applyNumberFormat="0" applyBorder="0" applyAlignment="0" applyProtection="0">
      <alignment vertical="center"/>
    </xf>
    <xf numFmtId="0" fontId="49" fillId="30" borderId="19" applyNumberFormat="0" applyAlignment="0" applyProtection="0">
      <alignment vertical="center"/>
    </xf>
    <xf numFmtId="0" fontId="50" fillId="25" borderId="21" applyNumberFormat="0" applyAlignment="0" applyProtection="0">
      <alignment vertical="center"/>
    </xf>
    <xf numFmtId="0" fontId="52" fillId="33" borderId="22" applyNumberFormat="0" applyAlignment="0" applyProtection="0">
      <alignment vertical="center"/>
    </xf>
    <xf numFmtId="0" fontId="47" fillId="0" borderId="20" applyNumberFormat="0" applyFill="0" applyAlignment="0" applyProtection="0">
      <alignment vertical="center"/>
    </xf>
    <xf numFmtId="0" fontId="32" fillId="10" borderId="0" applyNumberFormat="0" applyBorder="0" applyAlignment="0" applyProtection="0">
      <alignment vertical="center"/>
    </xf>
    <xf numFmtId="0" fontId="32" fillId="9" borderId="0" applyNumberFormat="0" applyBorder="0" applyAlignment="0" applyProtection="0">
      <alignment vertical="center"/>
    </xf>
    <xf numFmtId="0" fontId="43" fillId="21" borderId="18" applyNumberFormat="0" applyFont="0" applyAlignment="0" applyProtection="0">
      <alignment vertical="center"/>
    </xf>
    <xf numFmtId="0" fontId="37" fillId="0" borderId="0" applyNumberFormat="0" applyFill="0" applyBorder="0" applyAlignment="0" applyProtection="0">
      <alignment vertical="center"/>
    </xf>
    <xf numFmtId="0" fontId="36" fillId="8" borderId="0" applyNumberFormat="0" applyBorder="0" applyAlignment="0" applyProtection="0">
      <alignment vertical="center"/>
    </xf>
    <xf numFmtId="0" fontId="39" fillId="0" borderId="0" applyNumberFormat="0" applyFill="0" applyBorder="0" applyAlignment="0" applyProtection="0">
      <alignment vertical="center"/>
    </xf>
    <xf numFmtId="0" fontId="32" fillId="6" borderId="0" applyNumberFormat="0" applyBorder="0" applyAlignment="0" applyProtection="0">
      <alignment vertical="center"/>
    </xf>
    <xf numFmtId="0" fontId="35" fillId="7" borderId="0" applyNumberFormat="0" applyBorder="0" applyAlignment="0" applyProtection="0">
      <alignment vertical="center"/>
    </xf>
    <xf numFmtId="0" fontId="33" fillId="18" borderId="0" applyNumberFormat="0" applyBorder="0" applyAlignment="0" applyProtection="0">
      <alignment vertical="center"/>
    </xf>
    <xf numFmtId="0" fontId="34" fillId="5" borderId="0" applyNumberFormat="0" applyBorder="0" applyAlignment="0" applyProtection="0">
      <alignment vertical="center"/>
    </xf>
    <xf numFmtId="0" fontId="32" fillId="26" borderId="0" applyNumberFormat="0" applyBorder="0" applyAlignment="0" applyProtection="0">
      <alignment vertical="center"/>
    </xf>
    <xf numFmtId="0" fontId="33" fillId="4" borderId="0" applyNumberFormat="0" applyBorder="0" applyAlignment="0" applyProtection="0">
      <alignment vertical="center"/>
    </xf>
    <xf numFmtId="0" fontId="32" fillId="3" borderId="0" applyNumberFormat="0" applyBorder="0" applyAlignment="0" applyProtection="0">
      <alignment vertical="center"/>
    </xf>
    <xf numFmtId="0" fontId="33" fillId="32" borderId="0" applyNumberFormat="0" applyBorder="0" applyAlignment="0" applyProtection="0">
      <alignment vertical="center"/>
    </xf>
    <xf numFmtId="0" fontId="32" fillId="28" borderId="0" applyNumberFormat="0" applyBorder="0" applyAlignment="0" applyProtection="0">
      <alignment vertical="center"/>
    </xf>
  </cellStyleXfs>
  <cellXfs count="318">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justify"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184" fontId="4" fillId="0" borderId="1" xfId="0" applyNumberFormat="1" applyFont="1" applyBorder="1" applyAlignment="1" applyProtection="1">
      <alignment horizontal="center" vertical="center" wrapText="1"/>
    </xf>
    <xf numFmtId="184" fontId="4" fillId="0" borderId="1" xfId="0" applyNumberFormat="1" applyFont="1" applyBorder="1" applyAlignment="1" applyProtection="1">
      <alignment vertical="center" wrapText="1"/>
    </xf>
    <xf numFmtId="0" fontId="4" fillId="0" borderId="0" xfId="0" applyFont="1" applyAlignment="1">
      <alignment horizontal="justify" vertical="center" wrapText="1"/>
    </xf>
    <xf numFmtId="181" fontId="3" fillId="0" borderId="0" xfId="0" applyNumberFormat="1" applyFont="1" applyAlignment="1">
      <alignment horizontal="right" vertical="center" wrapText="1"/>
    </xf>
    <xf numFmtId="0" fontId="4" fillId="0" borderId="1" xfId="0" applyFont="1" applyBorder="1" applyAlignment="1" applyProtection="1">
      <alignment vertical="center" wrapText="1"/>
    </xf>
    <xf numFmtId="0" fontId="4" fillId="0" borderId="1" xfId="0" applyFont="1" applyBorder="1" applyProtection="1">
      <alignment vertical="center"/>
    </xf>
    <xf numFmtId="0" fontId="3" fillId="0" borderId="0" xfId="0" applyFont="1" applyAlignment="1">
      <alignment horizontal="right" vertical="center" wrapText="1"/>
    </xf>
    <xf numFmtId="0" fontId="5" fillId="0" borderId="1" xfId="0" applyFont="1" applyBorder="1" applyAlignment="1" applyProtection="1">
      <alignment vertical="center" wrapText="1"/>
    </xf>
    <xf numFmtId="185" fontId="4" fillId="0" borderId="1" xfId="0" applyNumberFormat="1" applyFont="1" applyBorder="1" applyAlignment="1" applyProtection="1">
      <alignment horizontal="right" vertical="center" wrapText="1"/>
    </xf>
    <xf numFmtId="0" fontId="6" fillId="0" borderId="0" xfId="0" applyFont="1">
      <alignment vertical="center"/>
    </xf>
    <xf numFmtId="186" fontId="1" fillId="0" borderId="0" xfId="0" applyNumberFormat="1" applyFont="1" applyAlignment="1">
      <alignment horizontal="left" vertical="center" wrapText="1"/>
    </xf>
    <xf numFmtId="0" fontId="4" fillId="0" borderId="1" xfId="0" applyFont="1" applyBorder="1" applyAlignment="1" applyProtection="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9" fontId="1" fillId="0" borderId="0" xfId="0" applyNumberFormat="1" applyFont="1" applyAlignment="1">
      <alignment horizontal="left"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4" fontId="4" fillId="0" borderId="1" xfId="0" applyNumberFormat="1" applyFont="1" applyBorder="1" applyAlignment="1" applyProtection="1">
      <alignment horizontal="right" vertical="center" wrapText="1"/>
    </xf>
    <xf numFmtId="0" fontId="4" fillId="0" borderId="0" xfId="0" applyFont="1" applyAlignment="1">
      <alignment vertical="center" wrapText="1"/>
    </xf>
    <xf numFmtId="0" fontId="4" fillId="0" borderId="0" xfId="0" applyFont="1" applyProtection="1">
      <alignment vertical="center"/>
      <protection locked="0"/>
    </xf>
    <xf numFmtId="0" fontId="2"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5" fillId="0" borderId="1" xfId="0" applyFont="1" applyBorder="1" applyAlignment="1" applyProtection="1">
      <alignment horizontal="center" vertical="center" wrapText="1"/>
    </xf>
    <xf numFmtId="185" fontId="5" fillId="0" borderId="1" xfId="0" applyNumberFormat="1" applyFont="1" applyBorder="1" applyAlignment="1" applyProtection="1">
      <alignment horizontal="right" vertical="center" wrapText="1"/>
    </xf>
    <xf numFmtId="186"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86" fontId="3" fillId="0" borderId="0" xfId="0" applyNumberFormat="1" applyFont="1" applyAlignment="1">
      <alignment horizontal="right"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86" fontId="3" fillId="0" borderId="4"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86" fontId="3" fillId="0" borderId="1" xfId="0" applyNumberFormat="1"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185" fontId="7"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0" fontId="7" fillId="0" borderId="1" xfId="0" applyNumberFormat="1" applyFont="1" applyBorder="1" applyAlignment="1" applyProtection="1">
      <alignment horizontal="center" vertical="center" wrapText="1"/>
    </xf>
    <xf numFmtId="180" fontId="3" fillId="0" borderId="1" xfId="0" applyNumberFormat="1" applyFont="1" applyBorder="1" applyAlignment="1" applyProtection="1">
      <alignment horizontal="center" vertical="center" wrapText="1"/>
    </xf>
    <xf numFmtId="184" fontId="7" fillId="0" borderId="1"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184" fontId="7" fillId="0" borderId="2" xfId="0" applyNumberFormat="1" applyFont="1" applyBorder="1" applyAlignment="1" applyProtection="1">
      <alignment horizontal="center" vertical="center" wrapText="1"/>
    </xf>
    <xf numFmtId="180" fontId="3" fillId="0" borderId="2" xfId="0" applyNumberFormat="1" applyFont="1" applyBorder="1" applyAlignment="1" applyProtection="1">
      <alignment horizontal="center" vertical="center" wrapText="1"/>
    </xf>
    <xf numFmtId="185" fontId="7" fillId="0" borderId="2" xfId="0" applyNumberFormat="1" applyFont="1" applyBorder="1" applyAlignment="1" applyProtection="1">
      <alignment horizontal="center" vertical="center"/>
    </xf>
    <xf numFmtId="184" fontId="8" fillId="0" borderId="1" xfId="0" applyNumberFormat="1" applyFont="1" applyBorder="1" applyAlignment="1" applyProtection="1">
      <alignment horizontal="center" vertical="center" wrapText="1"/>
    </xf>
    <xf numFmtId="186" fontId="3" fillId="0" borderId="8" xfId="0" applyNumberFormat="1" applyFont="1" applyBorder="1" applyAlignment="1" applyProtection="1">
      <alignment horizontal="center" vertical="center" wrapText="1"/>
    </xf>
    <xf numFmtId="186" fontId="3" fillId="0" borderId="9" xfId="0" applyNumberFormat="1" applyFont="1" applyBorder="1" applyAlignment="1" applyProtection="1">
      <alignment horizontal="center" vertical="center" wrapText="1"/>
    </xf>
    <xf numFmtId="9" fontId="3" fillId="0" borderId="1" xfId="0" applyNumberFormat="1" applyFont="1" applyBorder="1" applyAlignment="1" applyProtection="1">
      <alignment horizontal="center" vertical="center" wrapText="1"/>
    </xf>
    <xf numFmtId="185" fontId="7" fillId="0" borderId="3" xfId="0" applyNumberFormat="1" applyFont="1" applyBorder="1" applyAlignment="1" applyProtection="1">
      <alignment horizontal="center" vertical="center" wrapText="1"/>
    </xf>
    <xf numFmtId="9" fontId="7" fillId="0" borderId="5" xfId="0" applyNumberFormat="1" applyFont="1" applyBorder="1" applyAlignment="1" applyProtection="1">
      <alignment horizontal="center" vertical="center" wrapText="1"/>
    </xf>
    <xf numFmtId="185" fontId="7" fillId="0" borderId="1" xfId="0" applyNumberFormat="1" applyFont="1" applyBorder="1" applyAlignment="1" applyProtection="1">
      <alignment horizontal="center" vertical="center" wrapText="1"/>
    </xf>
    <xf numFmtId="9" fontId="7" fillId="0" borderId="1" xfId="0" applyNumberFormat="1" applyFont="1" applyBorder="1" applyAlignment="1" applyProtection="1">
      <alignment horizontal="center" vertical="center" wrapText="1"/>
    </xf>
    <xf numFmtId="185" fontId="7" fillId="0" borderId="1" xfId="0" applyNumberFormat="1" applyFont="1" applyBorder="1" applyAlignment="1" applyProtection="1">
      <alignment vertical="center" wrapText="1"/>
    </xf>
    <xf numFmtId="185" fontId="7" fillId="0" borderId="2" xfId="0" applyNumberFormat="1" applyFont="1" applyBorder="1" applyAlignment="1" applyProtection="1">
      <alignment vertical="center" wrapText="1"/>
    </xf>
    <xf numFmtId="9" fontId="7" fillId="0" borderId="2" xfId="0" applyNumberFormat="1" applyFont="1" applyBorder="1" applyAlignment="1" applyProtection="1">
      <alignment horizontal="center" vertical="center" wrapText="1"/>
    </xf>
    <xf numFmtId="9" fontId="3" fillId="0" borderId="2" xfId="0" applyNumberFormat="1" applyFont="1" applyBorder="1" applyAlignment="1" applyProtection="1">
      <alignment horizontal="center" vertical="center" wrapText="1"/>
    </xf>
    <xf numFmtId="9" fontId="3" fillId="0" borderId="3" xfId="0" applyNumberFormat="1" applyFont="1" applyBorder="1" applyAlignment="1" applyProtection="1">
      <alignment horizontal="center" vertical="center" wrapText="1"/>
    </xf>
    <xf numFmtId="9" fontId="8" fillId="0" borderId="3" xfId="0" applyNumberFormat="1" applyFont="1" applyBorder="1" applyAlignment="1" applyProtection="1">
      <alignment horizontal="center" vertical="center" wrapText="1"/>
    </xf>
    <xf numFmtId="9" fontId="7" fillId="0" borderId="3"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5" fillId="0" borderId="1" xfId="0" applyFont="1" applyBorder="1" applyAlignment="1" applyProtection="1">
      <alignment horizontal="justify" vertical="center"/>
    </xf>
    <xf numFmtId="0" fontId="5" fillId="0" borderId="1" xfId="0" applyFont="1" applyBorder="1" applyAlignment="1" applyProtection="1">
      <alignment horizontal="center" vertical="center"/>
    </xf>
    <xf numFmtId="0" fontId="4" fillId="0" borderId="1" xfId="0" applyFont="1" applyBorder="1" applyAlignment="1" applyProtection="1">
      <alignment horizontal="justify" vertical="center"/>
    </xf>
    <xf numFmtId="0" fontId="5" fillId="0" borderId="1" xfId="0" applyFont="1" applyFill="1" applyBorder="1" applyAlignment="1" applyProtection="1">
      <alignment horizontal="justify" vertical="center"/>
    </xf>
    <xf numFmtId="0" fontId="5" fillId="0" borderId="1" xfId="0" applyFont="1" applyFill="1" applyBorder="1" applyAlignment="1" applyProtection="1">
      <alignment horizontal="center" vertical="center"/>
    </xf>
    <xf numFmtId="0" fontId="5" fillId="0" borderId="1" xfId="0" applyFont="1" applyBorder="1" applyAlignment="1" applyProtection="1">
      <alignment horizontal="left"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185" fontId="4" fillId="0" borderId="1" xfId="0" applyNumberFormat="1" applyFont="1" applyBorder="1" applyAlignment="1" applyProtection="1">
      <alignment horizontal="center" vertical="center" wrapText="1"/>
    </xf>
    <xf numFmtId="185" fontId="4" fillId="0" borderId="1" xfId="0" applyNumberFormat="1" applyFont="1" applyFill="1" applyBorder="1" applyAlignment="1" applyProtection="1">
      <alignment horizontal="center" vertical="center" wrapText="1"/>
    </xf>
    <xf numFmtId="0" fontId="4" fillId="0" borderId="0" xfId="0" applyFont="1" applyAlignment="1">
      <alignment horizontal="center" vertical="center" wrapText="1"/>
    </xf>
    <xf numFmtId="185" fontId="5" fillId="0" borderId="1" xfId="0" applyNumberFormat="1" applyFont="1" applyBorder="1" applyAlignment="1" applyProtection="1">
      <alignment vertical="center" wrapText="1"/>
    </xf>
    <xf numFmtId="187" fontId="5" fillId="0" borderId="1" xfId="0" applyNumberFormat="1" applyFont="1" applyBorder="1" applyAlignment="1" applyProtection="1">
      <alignment vertical="center" wrapText="1"/>
    </xf>
    <xf numFmtId="185" fontId="4" fillId="0" borderId="1" xfId="0" applyNumberFormat="1" applyFont="1" applyBorder="1" applyAlignment="1" applyProtection="1">
      <alignment vertical="center" wrapText="1"/>
    </xf>
    <xf numFmtId="187" fontId="4" fillId="0" borderId="1" xfId="0" applyNumberFormat="1" applyFont="1" applyBorder="1" applyAlignment="1" applyProtection="1">
      <alignment vertical="center" wrapText="1"/>
    </xf>
    <xf numFmtId="187" fontId="4" fillId="0" borderId="1" xfId="0" applyNumberFormat="1" applyFont="1" applyBorder="1" applyAlignment="1" applyProtection="1">
      <alignment horizontal="center" vertical="center" wrapText="1"/>
    </xf>
    <xf numFmtId="0" fontId="1" fillId="0" borderId="0" xfId="0" applyFont="1" applyAlignment="1" applyProtection="1">
      <alignment horizontal="left" vertical="center"/>
      <protection locked="0"/>
    </xf>
    <xf numFmtId="188" fontId="1" fillId="0" borderId="0" xfId="0" applyNumberFormat="1" applyFont="1" applyAlignment="1">
      <alignment horizontal="left" vertical="center"/>
    </xf>
    <xf numFmtId="0" fontId="5" fillId="0" borderId="2"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 xfId="0" applyFont="1" applyBorder="1" applyProtection="1">
      <alignment vertical="center"/>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2"/>
    </xf>
    <xf numFmtId="0" fontId="4" fillId="0" borderId="1" xfId="0" applyFont="1" applyBorder="1" applyAlignment="1" applyProtection="1">
      <alignment horizontal="left" vertical="center" indent="2"/>
    </xf>
    <xf numFmtId="184" fontId="5" fillId="0" borderId="1" xfId="0" applyNumberFormat="1" applyFont="1" applyBorder="1" applyAlignment="1" applyProtection="1">
      <alignment horizontal="center" vertical="center"/>
    </xf>
    <xf numFmtId="0" fontId="9" fillId="0" borderId="0" xfId="0" applyFont="1">
      <alignment vertical="center"/>
    </xf>
    <xf numFmtId="188" fontId="5" fillId="0" borderId="1" xfId="0" applyNumberFormat="1" applyFont="1" applyBorder="1" applyAlignment="1" applyProtection="1">
      <alignment horizontal="center" vertical="center"/>
    </xf>
    <xf numFmtId="0" fontId="5" fillId="0" borderId="1" xfId="0" applyFont="1" applyBorder="1" applyAlignment="1" applyProtection="1">
      <alignment horizontal="justify" vertical="center" wrapText="1"/>
    </xf>
    <xf numFmtId="0" fontId="5" fillId="0" borderId="1" xfId="0" applyFont="1" applyBorder="1" applyAlignment="1" applyProtection="1">
      <alignment horizontal="right" vertical="center" wrapText="1"/>
    </xf>
    <xf numFmtId="0" fontId="4" fillId="0" borderId="1" xfId="0" applyFont="1" applyBorder="1" applyAlignment="1" applyProtection="1">
      <alignment horizontal="right" vertical="center" wrapText="1"/>
    </xf>
    <xf numFmtId="0" fontId="3" fillId="0" borderId="0" xfId="0" applyFont="1" applyProtection="1">
      <alignment vertical="center"/>
      <protection locked="0"/>
    </xf>
    <xf numFmtId="0" fontId="4" fillId="0" borderId="1" xfId="0" applyFont="1" applyBorder="1" applyAlignment="1" applyProtection="1">
      <alignment horizontal="left" vertical="center"/>
    </xf>
    <xf numFmtId="0" fontId="4" fillId="0" borderId="1" xfId="0" applyFont="1" applyBorder="1" applyAlignment="1" applyProtection="1">
      <alignment horizontal="right" vertical="center"/>
    </xf>
    <xf numFmtId="0" fontId="5" fillId="0" borderId="4" xfId="0" applyFont="1" applyBorder="1" applyAlignment="1" applyProtection="1">
      <alignment horizontal="center" vertical="center"/>
    </xf>
    <xf numFmtId="0" fontId="9" fillId="0" borderId="0" xfId="0" applyFont="1" applyAlignment="1"/>
    <xf numFmtId="0" fontId="3" fillId="0" borderId="0" xfId="0" applyFont="1" applyAlignment="1"/>
    <xf numFmtId="0" fontId="3" fillId="0" borderId="6" xfId="0" applyFont="1" applyBorder="1" applyAlignment="1" applyProtection="1">
      <alignment horizontal="right" vertical="center"/>
    </xf>
    <xf numFmtId="184" fontId="5" fillId="0" borderId="1" xfId="0" applyNumberFormat="1" applyFont="1" applyBorder="1" applyAlignment="1" applyProtection="1">
      <alignment horizontal="center" vertical="center" wrapText="1"/>
    </xf>
    <xf numFmtId="0" fontId="5" fillId="0" borderId="1" xfId="0" applyFont="1" applyBorder="1" applyAlignment="1" applyProtection="1">
      <alignment horizontal="right" vertical="center"/>
    </xf>
    <xf numFmtId="0" fontId="5" fillId="0" borderId="4" xfId="0" applyFont="1" applyBorder="1" applyProtection="1">
      <alignment vertical="center"/>
    </xf>
    <xf numFmtId="0" fontId="4" fillId="0" borderId="4" xfId="0" applyFont="1" applyBorder="1" applyAlignment="1" applyProtection="1">
      <alignment horizontal="left" vertical="center"/>
    </xf>
    <xf numFmtId="1" fontId="4" fillId="0" borderId="1" xfId="0" applyNumberFormat="1" applyFont="1" applyBorder="1" applyAlignment="1" applyProtection="1">
      <alignment horizontal="right" vertical="center"/>
    </xf>
    <xf numFmtId="0" fontId="4" fillId="0" borderId="4" xfId="0" applyFont="1" applyBorder="1" applyProtection="1">
      <alignment vertical="center"/>
    </xf>
    <xf numFmtId="0" fontId="4" fillId="0" borderId="4" xfId="0" applyFont="1" applyBorder="1" applyAlignment="1" applyProtection="1">
      <alignment horizontal="left" vertical="center" indent="2"/>
    </xf>
    <xf numFmtId="0" fontId="4" fillId="0" borderId="4" xfId="0" applyFont="1" applyBorder="1" applyAlignment="1" applyProtection="1">
      <alignment horizontal="right" vertical="center" wrapText="1"/>
    </xf>
    <xf numFmtId="185" fontId="3" fillId="0" borderId="0" xfId="0" applyNumberFormat="1" applyFont="1">
      <alignment vertical="center"/>
    </xf>
    <xf numFmtId="185" fontId="2" fillId="0" borderId="0" xfId="0" applyNumberFormat="1" applyFont="1" applyAlignment="1">
      <alignment horizontal="center" vertical="center" wrapText="1"/>
    </xf>
    <xf numFmtId="184" fontId="5" fillId="0" borderId="1" xfId="0" applyNumberFormat="1" applyFont="1" applyBorder="1" applyAlignment="1" applyProtection="1">
      <alignment horizontal="right" vertical="center" wrapText="1"/>
    </xf>
    <xf numFmtId="1" fontId="4" fillId="0" borderId="1" xfId="0" applyNumberFormat="1" applyFont="1" applyBorder="1" applyAlignment="1" applyProtection="1">
      <alignment horizontal="right" vertical="center" wrapText="1"/>
    </xf>
    <xf numFmtId="183" fontId="3" fillId="0" borderId="0" xfId="0" applyNumberFormat="1" applyFont="1" applyAlignment="1">
      <alignment horizontal="right" vertical="center" wrapText="1"/>
    </xf>
    <xf numFmtId="0" fontId="9" fillId="0" borderId="0" xfId="0" applyFont="1" applyAlignment="1">
      <alignment horizontal="center" vertical="center"/>
    </xf>
    <xf numFmtId="0" fontId="10" fillId="0" borderId="0" xfId="0" applyFont="1">
      <alignment vertical="center"/>
    </xf>
    <xf numFmtId="188" fontId="3" fillId="0" borderId="0" xfId="0" applyNumberFormat="1" applyFont="1" applyAlignment="1">
      <alignment horizontal="right" vertical="center"/>
    </xf>
    <xf numFmtId="188" fontId="3" fillId="0" borderId="0" xfId="0" applyNumberFormat="1" applyFont="1" applyAlignment="1">
      <alignment horizontal="right" vertical="center" wrapText="1"/>
    </xf>
    <xf numFmtId="0" fontId="5" fillId="0" borderId="1" xfId="0" applyFont="1" applyBorder="1" applyAlignment="1" applyProtection="1">
      <alignment horizontal="left" vertical="center"/>
    </xf>
    <xf numFmtId="186" fontId="5" fillId="0" borderId="1" xfId="0" applyNumberFormat="1" applyFont="1" applyBorder="1" applyAlignment="1" applyProtection="1">
      <alignment horizontal="right" vertical="center" wrapText="1"/>
    </xf>
    <xf numFmtId="186" fontId="4" fillId="0" borderId="1" xfId="0" applyNumberFormat="1" applyFont="1" applyBorder="1" applyAlignment="1" applyProtection="1">
      <alignment horizontal="right" vertical="center" wrapText="1"/>
    </xf>
    <xf numFmtId="0" fontId="11" fillId="0" borderId="0" xfId="0" applyFont="1" applyAlignment="1">
      <alignment horizontal="left" vertical="center"/>
    </xf>
    <xf numFmtId="0" fontId="5" fillId="0" borderId="0" xfId="0" applyFont="1" applyAlignment="1"/>
    <xf numFmtId="0" fontId="4" fillId="0" borderId="0" xfId="0" applyFont="1" applyAlignment="1"/>
    <xf numFmtId="186" fontId="3" fillId="0" borderId="0" xfId="0" applyNumberFormat="1" applyFont="1" applyAlignment="1">
      <alignment horizontal="center"/>
    </xf>
    <xf numFmtId="184" fontId="11" fillId="0" borderId="0" xfId="0" applyNumberFormat="1" applyFont="1" applyAlignment="1">
      <alignment horizontal="left" vertical="center"/>
    </xf>
    <xf numFmtId="186" fontId="3" fillId="0" borderId="0" xfId="0" applyNumberFormat="1" applyFont="1" applyAlignment="1">
      <alignment horizontal="right" vertical="center"/>
    </xf>
    <xf numFmtId="188" fontId="3" fillId="0" borderId="6" xfId="0" applyNumberFormat="1" applyFont="1" applyBorder="1" applyAlignment="1" applyProtection="1">
      <alignment horizontal="right" vertical="center" wrapText="1"/>
    </xf>
    <xf numFmtId="188" fontId="3" fillId="0" borderId="0" xfId="0" applyNumberFormat="1" applyFont="1" applyBorder="1" applyAlignment="1" applyProtection="1">
      <alignment horizontal="right" vertical="center" wrapText="1"/>
    </xf>
    <xf numFmtId="186" fontId="5" fillId="0" borderId="1" xfId="0" applyNumberFormat="1" applyFont="1" applyBorder="1" applyAlignment="1" applyProtection="1">
      <alignment horizontal="center" vertical="center"/>
    </xf>
    <xf numFmtId="186" fontId="5" fillId="0" borderId="11" xfId="0" applyNumberFormat="1" applyFont="1" applyBorder="1" applyAlignment="1" applyProtection="1">
      <alignment horizontal="center" vertical="center"/>
    </xf>
    <xf numFmtId="0" fontId="5" fillId="0" borderId="4" xfId="0" applyFont="1" applyBorder="1" applyAlignment="1" applyProtection="1">
      <alignment horizontal="left" vertical="center"/>
    </xf>
    <xf numFmtId="4" fontId="5" fillId="0" borderId="11" xfId="0" applyNumberFormat="1" applyFont="1" applyBorder="1" applyAlignment="1" applyProtection="1">
      <alignment horizontal="right" vertical="center"/>
    </xf>
    <xf numFmtId="4" fontId="5" fillId="0" borderId="1" xfId="0" applyNumberFormat="1" applyFont="1" applyBorder="1" applyAlignment="1" applyProtection="1">
      <alignment horizontal="right" vertical="center"/>
    </xf>
    <xf numFmtId="4" fontId="5" fillId="0" borderId="12" xfId="0" applyNumberFormat="1" applyFont="1" applyBorder="1" applyAlignment="1" applyProtection="1">
      <alignment horizontal="right" vertical="center"/>
    </xf>
    <xf numFmtId="179" fontId="4" fillId="0" borderId="1" xfId="0" applyNumberFormat="1" applyFont="1" applyBorder="1" applyAlignment="1" applyProtection="1">
      <alignment horizontal="left" vertical="center"/>
    </xf>
    <xf numFmtId="4" fontId="4" fillId="0" borderId="1" xfId="0" applyNumberFormat="1" applyFont="1" applyBorder="1" applyAlignment="1" applyProtection="1">
      <alignment horizontal="right" vertical="center"/>
    </xf>
    <xf numFmtId="179" fontId="4" fillId="0" borderId="1" xfId="0" applyNumberFormat="1" applyFont="1" applyBorder="1" applyProtection="1">
      <alignment vertical="center"/>
    </xf>
    <xf numFmtId="4" fontId="4" fillId="0" borderId="9" xfId="0" applyNumberFormat="1" applyFont="1" applyBorder="1" applyAlignment="1" applyProtection="1">
      <alignment horizontal="right" vertical="center"/>
    </xf>
    <xf numFmtId="184" fontId="5" fillId="0" borderId="1" xfId="0" applyNumberFormat="1" applyFont="1" applyBorder="1" applyProtection="1">
      <alignment vertical="center"/>
    </xf>
    <xf numFmtId="4" fontId="5" fillId="0" borderId="9" xfId="0" applyNumberFormat="1" applyFont="1" applyBorder="1" applyAlignment="1" applyProtection="1">
      <alignment horizontal="right" vertical="center"/>
    </xf>
    <xf numFmtId="1" fontId="5" fillId="0" borderId="1" xfId="0" applyNumberFormat="1" applyFont="1" applyBorder="1" applyAlignment="1" applyProtection="1">
      <alignment horizontal="right" vertical="center"/>
    </xf>
    <xf numFmtId="179" fontId="4" fillId="0" borderId="1" xfId="0" applyNumberFormat="1" applyFont="1" applyBorder="1" applyAlignment="1" applyProtection="1">
      <alignment horizontal="center" vertical="center"/>
    </xf>
    <xf numFmtId="178" fontId="4" fillId="0" borderId="1" xfId="0" applyNumberFormat="1" applyFont="1" applyBorder="1" applyAlignment="1" applyProtection="1">
      <alignment horizontal="right" vertical="center" wrapText="1"/>
    </xf>
    <xf numFmtId="0" fontId="4" fillId="0" borderId="2" xfId="0" applyFont="1" applyBorder="1" applyAlignment="1" applyProtection="1">
      <alignment horizontal="center" vertical="center"/>
    </xf>
    <xf numFmtId="179" fontId="4" fillId="0" borderId="2" xfId="0" applyNumberFormat="1" applyFont="1" applyBorder="1" applyAlignment="1" applyProtection="1">
      <alignment horizontal="left" vertical="center"/>
    </xf>
    <xf numFmtId="178" fontId="4" fillId="0" borderId="2" xfId="0" applyNumberFormat="1" applyFont="1" applyBorder="1" applyAlignment="1" applyProtection="1">
      <alignment horizontal="right" vertical="center" wrapText="1"/>
    </xf>
    <xf numFmtId="0" fontId="4" fillId="0" borderId="11" xfId="0" applyFont="1" applyBorder="1" applyAlignment="1" applyProtection="1">
      <alignment horizontal="left" vertical="center"/>
    </xf>
    <xf numFmtId="186" fontId="5" fillId="0" borderId="11" xfId="0" applyNumberFormat="1" applyFont="1" applyBorder="1" applyAlignment="1" applyProtection="1">
      <alignment horizontal="right" vertical="center" wrapText="1"/>
    </xf>
    <xf numFmtId="0" fontId="4" fillId="0" borderId="11" xfId="0" applyFont="1" applyBorder="1" applyAlignment="1" applyProtection="1"/>
    <xf numFmtId="0" fontId="5" fillId="0" borderId="11" xfId="0" applyFont="1" applyBorder="1" applyAlignment="1" applyProtection="1">
      <alignment horizontal="center" vertical="center"/>
    </xf>
    <xf numFmtId="188" fontId="1" fillId="0" borderId="0" xfId="0" applyNumberFormat="1" applyFont="1" applyAlignment="1">
      <alignment horizontal="center" vertical="center"/>
    </xf>
    <xf numFmtId="188" fontId="2" fillId="0" borderId="0" xfId="0" applyNumberFormat="1" applyFont="1" applyAlignment="1">
      <alignment horizontal="center" vertical="center" wrapText="1"/>
    </xf>
    <xf numFmtId="188" fontId="3" fillId="0" borderId="0" xfId="0" applyNumberFormat="1" applyFont="1" applyAlignment="1">
      <alignment horizontal="center" vertical="center" wrapText="1"/>
    </xf>
    <xf numFmtId="49" fontId="3" fillId="0" borderId="1" xfId="0" applyNumberFormat="1" applyFont="1" applyBorder="1" applyAlignment="1" applyProtection="1">
      <alignment horizontal="left" vertical="center"/>
    </xf>
    <xf numFmtId="0" fontId="3" fillId="0" borderId="1" xfId="0" applyFont="1" applyBorder="1" applyAlignment="1" applyProtection="1">
      <alignment horizontal="center" vertical="center"/>
    </xf>
    <xf numFmtId="4" fontId="4" fillId="0" borderId="1" xfId="0" applyNumberFormat="1" applyFont="1" applyBorder="1" applyAlignment="1" applyProtection="1">
      <alignment horizontal="center" vertical="center"/>
    </xf>
    <xf numFmtId="49" fontId="3" fillId="0" borderId="1" xfId="0" applyNumberFormat="1" applyFont="1" applyBorder="1" applyAlignment="1" applyProtection="1">
      <alignment horizontal="left" vertical="center" wrapText="1"/>
    </xf>
    <xf numFmtId="49" fontId="3" fillId="0" borderId="4" xfId="0" applyNumberFormat="1" applyFont="1" applyBorder="1" applyAlignment="1" applyProtection="1">
      <alignment horizontal="left" vertical="center"/>
    </xf>
    <xf numFmtId="49" fontId="3" fillId="0" borderId="13" xfId="0" applyNumberFormat="1" applyFont="1" applyBorder="1" applyAlignment="1" applyProtection="1">
      <alignment horizontal="left" vertical="center"/>
    </xf>
    <xf numFmtId="0" fontId="3" fillId="0" borderId="2" xfId="0" applyFont="1" applyBorder="1" applyAlignment="1" applyProtection="1">
      <alignment horizontal="center" vertical="center"/>
    </xf>
    <xf numFmtId="49" fontId="3" fillId="0" borderId="11" xfId="0" applyNumberFormat="1" applyFont="1" applyBorder="1" applyAlignment="1" applyProtection="1">
      <alignment horizontal="lef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left" vertical="center"/>
    </xf>
    <xf numFmtId="49" fontId="9" fillId="0" borderId="11" xfId="0" applyNumberFormat="1" applyFont="1" applyBorder="1" applyAlignment="1" applyProtection="1">
      <alignment horizontal="left" vertical="center"/>
    </xf>
    <xf numFmtId="4" fontId="12" fillId="0" borderId="11" xfId="0" applyNumberFormat="1" applyFont="1" applyBorder="1" applyAlignment="1" applyProtection="1">
      <alignment horizontal="center" vertical="center"/>
    </xf>
    <xf numFmtId="188" fontId="2" fillId="0" borderId="0" xfId="0" applyNumberFormat="1" applyFont="1" applyAlignment="1">
      <alignment horizontal="center" vertical="center"/>
    </xf>
    <xf numFmtId="188" fontId="5" fillId="0" borderId="0" xfId="0" applyNumberFormat="1" applyFont="1">
      <alignment vertical="center"/>
    </xf>
    <xf numFmtId="188" fontId="4" fillId="0" borderId="0" xfId="0" applyNumberFormat="1" applyFont="1">
      <alignment vertical="center"/>
    </xf>
    <xf numFmtId="188" fontId="3" fillId="0" borderId="0" xfId="0" applyNumberFormat="1" applyFont="1" applyAlignment="1"/>
    <xf numFmtId="188" fontId="5" fillId="0" borderId="1" xfId="0" applyNumberFormat="1" applyFont="1" applyBorder="1" applyAlignment="1" applyProtection="1">
      <alignment horizontal="left" vertical="center"/>
    </xf>
    <xf numFmtId="177" fontId="3" fillId="0" borderId="0" xfId="0" applyNumberFormat="1" applyFont="1" applyAlignment="1">
      <alignment horizontal="center"/>
    </xf>
    <xf numFmtId="186" fontId="3" fillId="0" borderId="0" xfId="0" applyNumberFormat="1" applyFont="1" applyAlignment="1"/>
    <xf numFmtId="177" fontId="11" fillId="0" borderId="0" xfId="0" applyNumberFormat="1" applyFont="1" applyAlignment="1">
      <alignment horizontal="left" vertical="center"/>
    </xf>
    <xf numFmtId="177" fontId="2" fillId="0" borderId="0" xfId="0" applyNumberFormat="1" applyFont="1" applyAlignment="1">
      <alignment horizontal="center" vertical="center"/>
    </xf>
    <xf numFmtId="177" fontId="3" fillId="0" borderId="0" xfId="0" applyNumberFormat="1" applyFont="1" applyAlignment="1">
      <alignment horizontal="right" vertical="center"/>
    </xf>
    <xf numFmtId="177" fontId="5" fillId="0" borderId="1" xfId="0" applyNumberFormat="1" applyFont="1" applyBorder="1" applyAlignment="1" applyProtection="1">
      <alignment horizontal="center" vertical="center"/>
    </xf>
    <xf numFmtId="177" fontId="5" fillId="0" borderId="1" xfId="0" applyNumberFormat="1" applyFont="1" applyBorder="1" applyAlignment="1" applyProtection="1">
      <alignment horizontal="right" vertical="center" wrapText="1"/>
    </xf>
    <xf numFmtId="177" fontId="5" fillId="0" borderId="1" xfId="0" applyNumberFormat="1" applyFont="1" applyBorder="1" applyAlignment="1" applyProtection="1">
      <alignment horizontal="right" vertical="center"/>
    </xf>
    <xf numFmtId="177" fontId="4" fillId="0" borderId="1" xfId="0" applyNumberFormat="1" applyFont="1" applyBorder="1" applyAlignment="1" applyProtection="1">
      <alignment horizontal="right" vertical="center"/>
    </xf>
    <xf numFmtId="186" fontId="4" fillId="0" borderId="12" xfId="0" applyNumberFormat="1" applyFont="1" applyBorder="1" applyAlignment="1" applyProtection="1">
      <alignment horizontal="right" vertical="center" wrapText="1"/>
    </xf>
    <xf numFmtId="177" fontId="4" fillId="0" borderId="1" xfId="0" applyNumberFormat="1" applyFont="1" applyBorder="1" applyAlignment="1" applyProtection="1">
      <alignment horizontal="right" vertical="center" wrapText="1"/>
    </xf>
    <xf numFmtId="186" fontId="4" fillId="0" borderId="9" xfId="0" applyNumberFormat="1" applyFont="1" applyBorder="1" applyAlignment="1" applyProtection="1">
      <alignment horizontal="right" vertical="center" wrapText="1"/>
    </xf>
    <xf numFmtId="0" fontId="4" fillId="0" borderId="2" xfId="0" applyFont="1" applyBorder="1" applyAlignment="1" applyProtection="1">
      <alignment horizontal="left" vertical="center"/>
    </xf>
    <xf numFmtId="177" fontId="4" fillId="0" borderId="2" xfId="0" applyNumberFormat="1" applyFont="1" applyBorder="1" applyAlignment="1" applyProtection="1">
      <alignment horizontal="right" vertical="center"/>
    </xf>
    <xf numFmtId="184" fontId="4" fillId="0" borderId="2" xfId="0" applyNumberFormat="1" applyFont="1" applyBorder="1" applyAlignment="1" applyProtection="1">
      <alignment horizontal="left" vertical="center"/>
    </xf>
    <xf numFmtId="178" fontId="4" fillId="0" borderId="14" xfId="0" applyNumberFormat="1" applyFont="1" applyBorder="1" applyAlignment="1" applyProtection="1">
      <alignment horizontal="right" vertical="center" wrapText="1"/>
    </xf>
    <xf numFmtId="177" fontId="5" fillId="0" borderId="11" xfId="0" applyNumberFormat="1" applyFont="1" applyBorder="1" applyAlignment="1" applyProtection="1">
      <alignment horizontal="right" vertical="center"/>
    </xf>
    <xf numFmtId="186" fontId="4" fillId="0" borderId="0" xfId="0" applyNumberFormat="1" applyFont="1" applyAlignment="1"/>
    <xf numFmtId="177" fontId="3" fillId="0" borderId="0" xfId="0" applyNumberFormat="1" applyFont="1" applyAlignment="1"/>
    <xf numFmtId="177" fontId="3" fillId="0" borderId="0" xfId="0" applyNumberFormat="1" applyFont="1" applyAlignment="1">
      <alignment horizontal="right" vertical="center" wrapText="1"/>
    </xf>
    <xf numFmtId="177" fontId="4" fillId="0" borderId="11" xfId="0" applyNumberFormat="1" applyFont="1" applyBorder="1" applyAlignment="1" applyProtection="1">
      <alignment horizontal="right" vertical="center"/>
    </xf>
    <xf numFmtId="177" fontId="4" fillId="0" borderId="3" xfId="0" applyNumberFormat="1" applyFont="1" applyBorder="1" applyAlignment="1" applyProtection="1">
      <alignment horizontal="right" vertical="center"/>
    </xf>
    <xf numFmtId="188" fontId="4" fillId="0" borderId="0" xfId="0" applyNumberFormat="1" applyFont="1" applyAlignment="1"/>
    <xf numFmtId="188" fontId="3" fillId="0" borderId="0" xfId="0" applyNumberFormat="1" applyFont="1">
      <alignment vertical="center"/>
    </xf>
    <xf numFmtId="188" fontId="3" fillId="0" borderId="0" xfId="0" applyNumberFormat="1" applyFont="1" applyAlignment="1">
      <alignment horizontal="center"/>
    </xf>
    <xf numFmtId="0" fontId="5" fillId="0" borderId="0" xfId="0" applyFont="1" applyAlignment="1">
      <alignment horizontal="center" vertical="center" wrapText="1"/>
    </xf>
    <xf numFmtId="0" fontId="5" fillId="0" borderId="0" xfId="0" applyFont="1" applyAlignment="1">
      <alignment vertical="center" wrapText="1"/>
    </xf>
    <xf numFmtId="0" fontId="11" fillId="0" borderId="0" xfId="0" applyFont="1" applyAlignment="1">
      <alignment horizontal="left"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186" fontId="4" fillId="0" borderId="0" xfId="0" applyNumberFormat="1" applyFont="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center" vertical="center"/>
    </xf>
    <xf numFmtId="182" fontId="5"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4"/>
    </xf>
    <xf numFmtId="185" fontId="4" fillId="0" borderId="0" xfId="0" applyNumberFormat="1" applyFont="1" applyAlignment="1">
      <alignment horizontal="right" vertical="center" wrapText="1"/>
    </xf>
    <xf numFmtId="0" fontId="14" fillId="0" borderId="0" xfId="0" applyFont="1" applyAlignment="1">
      <alignment vertical="center" wrapText="1"/>
    </xf>
    <xf numFmtId="0" fontId="14" fillId="0" borderId="0" xfId="0" applyFont="1">
      <alignment vertical="center"/>
    </xf>
    <xf numFmtId="0" fontId="2" fillId="0" borderId="0" xfId="0" applyFont="1" applyAlignment="1" applyProtection="1">
      <alignment horizontal="center" vertical="center" wrapText="1"/>
      <protection locked="0"/>
    </xf>
    <xf numFmtId="0" fontId="7" fillId="0" borderId="0" xfId="0" applyFont="1" applyAlignment="1">
      <alignment horizontal="right"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7" fillId="0" borderId="1" xfId="0" applyFont="1" applyBorder="1" applyAlignment="1" applyProtection="1">
      <alignment horizontal="right" vertical="center"/>
    </xf>
    <xf numFmtId="0" fontId="15" fillId="0" borderId="1" xfId="0" applyFont="1" applyBorder="1" applyAlignment="1" applyProtection="1">
      <alignment horizontal="right" vertical="center"/>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86" fontId="9" fillId="0" borderId="1" xfId="0" applyNumberFormat="1" applyFont="1" applyBorder="1" applyAlignment="1" applyProtection="1">
      <alignment vertical="center" wrapText="1"/>
      <protection locked="0"/>
    </xf>
    <xf numFmtId="0" fontId="9" fillId="0" borderId="1" xfId="0" applyFont="1" applyBorder="1" applyAlignment="1" applyProtection="1">
      <alignment horizontal="left" vertical="center" wrapText="1"/>
      <protection locked="0"/>
    </xf>
    <xf numFmtId="1" fontId="9" fillId="0" borderId="1"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left" vertical="center" wrapText="1" indent="2"/>
    </xf>
    <xf numFmtId="49" fontId="3" fillId="0" borderId="1" xfId="0" applyNumberFormat="1" applyFont="1" applyBorder="1" applyAlignment="1" applyProtection="1">
      <alignment horizontal="left" vertical="center" wrapText="1" indent="2"/>
      <protection locked="0"/>
    </xf>
    <xf numFmtId="0" fontId="3" fillId="0" borderId="1" xfId="0" applyFont="1" applyBorder="1" applyAlignment="1" applyProtection="1">
      <alignment vertical="center" wrapText="1"/>
      <protection locked="0"/>
    </xf>
    <xf numFmtId="49" fontId="3" fillId="0" borderId="1" xfId="0" applyNumberFormat="1" applyFont="1" applyBorder="1" applyAlignment="1" applyProtection="1">
      <alignment horizontal="left" vertical="center" wrapText="1" indent="4"/>
    </xf>
    <xf numFmtId="49" fontId="3" fillId="0" borderId="1" xfId="0" applyNumberFormat="1" applyFont="1" applyBorder="1" applyAlignment="1" applyProtection="1">
      <alignment horizontal="left" vertical="center" wrapText="1" indent="4"/>
      <protection locked="0"/>
    </xf>
    <xf numFmtId="49" fontId="9" fillId="0" borderId="1" xfId="0" applyNumberFormat="1" applyFont="1" applyBorder="1" applyAlignment="1" applyProtection="1">
      <alignment horizontal="left" vertical="center" wrapText="1" indent="2"/>
      <protection locked="0"/>
    </xf>
    <xf numFmtId="0" fontId="9" fillId="0" borderId="1" xfId="0" applyFont="1" applyBorder="1" applyAlignment="1" applyProtection="1">
      <alignment horizontal="left" vertical="center" wrapText="1"/>
    </xf>
    <xf numFmtId="186" fontId="9" fillId="0" borderId="1" xfId="0" applyNumberFormat="1" applyFont="1" applyBorder="1" applyAlignment="1" applyProtection="1">
      <alignment vertical="center" wrapText="1"/>
    </xf>
    <xf numFmtId="49" fontId="9" fillId="0" borderId="1" xfId="0" applyNumberFormat="1" applyFont="1" applyBorder="1" applyAlignment="1" applyProtection="1">
      <alignment horizontal="left" vertical="center" wrapText="1" indent="2"/>
    </xf>
    <xf numFmtId="186" fontId="3" fillId="0" borderId="1" xfId="0" applyNumberFormat="1" applyFont="1" applyBorder="1" applyAlignment="1" applyProtection="1">
      <alignment vertical="center" wrapText="1"/>
    </xf>
    <xf numFmtId="0" fontId="14" fillId="0" borderId="0" xfId="0" applyFont="1" applyAlignment="1"/>
    <xf numFmtId="0" fontId="16" fillId="0" borderId="0" xfId="0" applyFont="1" applyAlignment="1"/>
    <xf numFmtId="0" fontId="16" fillId="0" borderId="0" xfId="0" applyFont="1" applyAlignment="1">
      <alignment horizontal="center"/>
    </xf>
    <xf numFmtId="0" fontId="9" fillId="0" borderId="0" xfId="0" applyFont="1" applyAlignment="1">
      <alignment horizontal="right" vertical="center"/>
    </xf>
    <xf numFmtId="177" fontId="3" fillId="0" borderId="0" xfId="0" applyNumberFormat="1" applyFont="1" applyAlignment="1">
      <alignment horizontal="center" vertical="center"/>
    </xf>
    <xf numFmtId="0" fontId="17" fillId="0" borderId="11" xfId="25" applyFont="1" applyFill="1" applyBorder="1" applyAlignment="1">
      <alignment horizontal="center" vertical="center"/>
    </xf>
    <xf numFmtId="0" fontId="18" fillId="0" borderId="11" xfId="2" applyFont="1" applyFill="1" applyBorder="1" applyAlignment="1">
      <alignment horizontal="center" vertical="center" wrapText="1"/>
    </xf>
    <xf numFmtId="0" fontId="14" fillId="0" borderId="0" xfId="0" applyFont="1" applyAlignment="1">
      <alignment horizontal="left" vertical="center"/>
    </xf>
    <xf numFmtId="176" fontId="17" fillId="0" borderId="11" xfId="1" applyNumberFormat="1" applyFont="1" applyFill="1" applyBorder="1" applyAlignment="1" applyProtection="1">
      <alignment horizontal="center" vertical="center"/>
    </xf>
    <xf numFmtId="176" fontId="17" fillId="0" borderId="11" xfId="1" applyNumberFormat="1" applyFont="1" applyFill="1" applyBorder="1" applyAlignment="1">
      <alignment horizontal="center" vertical="center" wrapText="1"/>
    </xf>
    <xf numFmtId="0" fontId="17" fillId="0" borderId="11" xfId="0" applyNumberFormat="1" applyFont="1" applyFill="1" applyBorder="1" applyAlignment="1" applyProtection="1">
      <alignment vertical="center"/>
    </xf>
    <xf numFmtId="177" fontId="19" fillId="0" borderId="11" xfId="0" applyNumberFormat="1" applyFont="1" applyFill="1" applyBorder="1" applyAlignment="1">
      <alignment horizontal="center" vertical="center"/>
    </xf>
    <xf numFmtId="0" fontId="20" fillId="0" borderId="11" xfId="0" applyNumberFormat="1" applyFont="1" applyFill="1" applyBorder="1" applyAlignment="1" applyProtection="1">
      <alignment vertical="center"/>
    </xf>
    <xf numFmtId="177" fontId="21" fillId="0" borderId="11" xfId="0" applyNumberFormat="1" applyFont="1" applyFill="1" applyBorder="1" applyAlignment="1">
      <alignment horizontal="center" vertical="center"/>
    </xf>
    <xf numFmtId="177" fontId="21" fillId="0" borderId="11" xfId="1" applyNumberFormat="1" applyFont="1" applyFill="1" applyBorder="1" applyAlignment="1" applyProtection="1">
      <alignment horizontal="center" vertical="center" wrapText="1"/>
    </xf>
    <xf numFmtId="177" fontId="21" fillId="0" borderId="11" xfId="1" applyNumberFormat="1" applyFont="1" applyFill="1" applyBorder="1" applyAlignment="1">
      <alignment horizontal="center"/>
    </xf>
    <xf numFmtId="177" fontId="19" fillId="0" borderId="11" xfId="1" applyNumberFormat="1" applyFont="1" applyFill="1" applyBorder="1" applyAlignment="1">
      <alignment horizontal="center"/>
    </xf>
    <xf numFmtId="0" fontId="4" fillId="0" borderId="0" xfId="0" applyFont="1" applyAlignment="1">
      <alignment horizontal="right" vertical="center"/>
    </xf>
    <xf numFmtId="0" fontId="22"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right" vertical="center"/>
    </xf>
    <xf numFmtId="0" fontId="25" fillId="0" borderId="0" xfId="0" applyFont="1" applyAlignment="1"/>
    <xf numFmtId="0" fontId="26" fillId="0" borderId="0" xfId="0" applyFont="1" applyAlignment="1"/>
    <xf numFmtId="0" fontId="27" fillId="0" borderId="0" xfId="0" applyFont="1">
      <alignment vertical="center"/>
    </xf>
    <xf numFmtId="186" fontId="22" fillId="0" borderId="0" xfId="0" applyNumberFormat="1" applyFont="1" applyAlignment="1">
      <alignment horizontal="center" vertical="center"/>
    </xf>
    <xf numFmtId="0" fontId="23" fillId="0" borderId="0" xfId="0" applyFont="1" applyAlignment="1">
      <alignment horizontal="center" vertical="center" wrapText="1"/>
    </xf>
    <xf numFmtId="186" fontId="23" fillId="0" borderId="0" xfId="0" applyNumberFormat="1" applyFont="1" applyAlignment="1">
      <alignment horizontal="center" vertical="center" wrapText="1"/>
    </xf>
    <xf numFmtId="0" fontId="28" fillId="0" borderId="0" xfId="0" applyFont="1" applyAlignment="1">
      <alignment horizontal="left" vertical="center"/>
    </xf>
    <xf numFmtId="186" fontId="24" fillId="0" borderId="0" xfId="0" applyNumberFormat="1" applyFont="1" applyAlignment="1">
      <alignment horizontal="center" vertical="center"/>
    </xf>
    <xf numFmtId="176" fontId="17" fillId="0" borderId="11" xfId="1" applyNumberFormat="1" applyFont="1" applyFill="1" applyBorder="1" applyAlignment="1">
      <alignment horizontal="right" vertical="center" wrapText="1"/>
    </xf>
    <xf numFmtId="177" fontId="19" fillId="0" borderId="11" xfId="0" applyNumberFormat="1" applyFont="1" applyFill="1" applyBorder="1" applyAlignment="1">
      <alignment horizontal="right" vertical="center"/>
    </xf>
    <xf numFmtId="177" fontId="21" fillId="0" borderId="11" xfId="0" applyNumberFormat="1" applyFont="1" applyFill="1" applyBorder="1" applyAlignment="1">
      <alignment horizontal="right" vertical="center"/>
    </xf>
    <xf numFmtId="177" fontId="21" fillId="0" borderId="11" xfId="1" applyNumberFormat="1" applyFont="1" applyFill="1" applyBorder="1" applyAlignment="1" applyProtection="1">
      <alignment horizontal="right" vertical="center" wrapText="1"/>
    </xf>
    <xf numFmtId="177" fontId="21" fillId="0" borderId="11" xfId="1" applyNumberFormat="1" applyFont="1" applyFill="1" applyBorder="1" applyAlignment="1">
      <alignment horizontal="right"/>
    </xf>
    <xf numFmtId="177" fontId="19" fillId="0" borderId="11" xfId="1" applyNumberFormat="1" applyFont="1" applyFill="1" applyBorder="1" applyAlignment="1">
      <alignment horizontal="right"/>
    </xf>
    <xf numFmtId="0" fontId="5" fillId="0" borderId="14" xfId="0" applyFont="1" applyBorder="1" applyAlignment="1" applyProtection="1">
      <alignment horizontal="center" vertical="center"/>
    </xf>
    <xf numFmtId="178" fontId="5" fillId="0" borderId="1" xfId="0" applyNumberFormat="1" applyFont="1" applyBorder="1" applyAlignment="1" applyProtection="1">
      <alignment horizontal="right" vertical="center" wrapText="1"/>
    </xf>
    <xf numFmtId="0" fontId="4" fillId="0" borderId="1" xfId="0" applyFont="1" applyBorder="1" applyAlignment="1" applyProtection="1"/>
    <xf numFmtId="0" fontId="3" fillId="0" borderId="1" xfId="0" applyFont="1" applyBorder="1" applyAlignment="1" applyProtection="1"/>
    <xf numFmtId="1" fontId="5" fillId="0" borderId="0" xfId="0" applyNumberFormat="1" applyFont="1" applyAlignment="1">
      <alignment horizontal="right" vertical="center"/>
    </xf>
    <xf numFmtId="0" fontId="3" fillId="0" borderId="0" xfId="0" applyFont="1" applyAlignment="1">
      <alignment horizontal="center"/>
    </xf>
    <xf numFmtId="0" fontId="1" fillId="0" borderId="0" xfId="0" applyFont="1" applyAlignment="1">
      <alignment horizontal="left" vertical="center" shrinkToFit="1"/>
    </xf>
    <xf numFmtId="177" fontId="2" fillId="0" borderId="0" xfId="0" applyNumberFormat="1" applyFont="1" applyAlignment="1">
      <alignment horizontal="center" vertical="center" wrapText="1"/>
    </xf>
    <xf numFmtId="177" fontId="2" fillId="0" borderId="0" xfId="0" applyNumberFormat="1" applyFont="1" applyAlignment="1">
      <alignment horizontal="center" vertical="center" shrinkToFit="1"/>
    </xf>
    <xf numFmtId="177" fontId="9" fillId="0" borderId="0" xfId="0" applyNumberFormat="1" applyFont="1" applyAlignment="1">
      <alignment horizontal="right" vertical="center" shrinkToFit="1"/>
    </xf>
    <xf numFmtId="186" fontId="5" fillId="0" borderId="1" xfId="0" applyNumberFormat="1" applyFont="1" applyBorder="1" applyAlignment="1" applyProtection="1">
      <alignment horizontal="center" vertical="center" wrapText="1"/>
    </xf>
    <xf numFmtId="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xf>
    <xf numFmtId="49" fontId="9" fillId="0" borderId="1" xfId="0" applyNumberFormat="1" applyFont="1" applyBorder="1" applyAlignment="1" applyProtection="1">
      <alignment horizontal="left" vertical="center"/>
    </xf>
    <xf numFmtId="0" fontId="9" fillId="0" borderId="10" xfId="0" applyFont="1" applyBorder="1" applyAlignment="1" applyProtection="1">
      <alignment horizontal="left"/>
    </xf>
    <xf numFmtId="0" fontId="9" fillId="0" borderId="0" xfId="0" applyFont="1" applyAlignment="1">
      <alignment horizontal="left"/>
    </xf>
    <xf numFmtId="0" fontId="5" fillId="0" borderId="0" xfId="0" applyFont="1" applyProtection="1">
      <alignment vertical="center"/>
      <protection locked="0"/>
    </xf>
    <xf numFmtId="184" fontId="5" fillId="0" borderId="1" xfId="0" applyNumberFormat="1" applyFont="1" applyBorder="1" applyAlignment="1" applyProtection="1">
      <alignment horizontal="left" vertical="center"/>
    </xf>
    <xf numFmtId="184" fontId="4" fillId="0" borderId="1" xfId="0" applyNumberFormat="1" applyFont="1" applyBorder="1" applyAlignment="1" applyProtection="1">
      <alignment horizontal="center" vertical="center"/>
    </xf>
    <xf numFmtId="0" fontId="9" fillId="0" borderId="1" xfId="0" applyFont="1" applyBorder="1" applyAlignment="1" applyProtection="1"/>
    <xf numFmtId="178" fontId="3" fillId="0" borderId="0" xfId="0" applyNumberFormat="1" applyFont="1" applyAlignment="1"/>
    <xf numFmtId="0" fontId="29" fillId="0" borderId="0" xfId="0" applyFont="1" applyAlignment="1"/>
    <xf numFmtId="0" fontId="4" fillId="0" borderId="0" xfId="0" applyFont="1" applyAlignment="1">
      <alignment horizontal="left" vertical="center" indent="1"/>
    </xf>
    <xf numFmtId="0" fontId="2" fillId="0" borderId="0" xfId="0" applyFont="1" applyAlignment="1" applyProtection="1">
      <alignment horizontal="center" vertical="center"/>
      <protection locked="0"/>
    </xf>
    <xf numFmtId="0" fontId="5" fillId="0" borderId="3" xfId="0" applyFont="1" applyBorder="1" applyAlignment="1" applyProtection="1">
      <alignment horizontal="center" vertical="center"/>
    </xf>
    <xf numFmtId="0" fontId="4" fillId="0" borderId="1" xfId="0" applyFont="1" applyBorder="1" applyProtection="1">
      <alignment vertical="center"/>
      <protection locked="0"/>
    </xf>
    <xf numFmtId="186" fontId="4" fillId="0" borderId="1" xfId="0" applyNumberFormat="1" applyFont="1" applyBorder="1" applyProtection="1">
      <alignment vertical="center"/>
      <protection locked="0"/>
    </xf>
    <xf numFmtId="4" fontId="4" fillId="0" borderId="2" xfId="0" applyNumberFormat="1" applyFont="1" applyBorder="1" applyAlignment="1" applyProtection="1">
      <alignment horizontal="right" vertical="center"/>
    </xf>
    <xf numFmtId="0" fontId="4" fillId="0" borderId="4" xfId="0" applyFont="1" applyBorder="1" applyAlignment="1" applyProtection="1">
      <alignment horizontal="left" vertical="center" indent="1"/>
    </xf>
    <xf numFmtId="0" fontId="4" fillId="0" borderId="11" xfId="0" applyFont="1" applyBorder="1" applyProtection="1">
      <alignment vertical="center"/>
    </xf>
    <xf numFmtId="4" fontId="4" fillId="0" borderId="11" xfId="0" applyNumberFormat="1" applyFont="1" applyBorder="1" applyAlignment="1" applyProtection="1">
      <alignment horizontal="right" vertical="center"/>
    </xf>
    <xf numFmtId="0" fontId="4" fillId="0" borderId="3" xfId="0" applyFont="1" applyBorder="1" applyAlignment="1" applyProtection="1">
      <alignment horizontal="right" vertical="center" wrapText="1"/>
    </xf>
    <xf numFmtId="0" fontId="4" fillId="0" borderId="0" xfId="0" applyFont="1" applyAlignment="1">
      <alignment horizontal="left" vertical="top" wrapText="1"/>
    </xf>
    <xf numFmtId="0" fontId="30" fillId="0" borderId="0" xfId="0" applyFont="1" applyAlignment="1">
      <alignment horizontal="center" vertical="center" wrapText="1"/>
    </xf>
    <xf numFmtId="0" fontId="31" fillId="0" borderId="0" xfId="0" applyFont="1" applyAlignment="1">
      <alignment horizontal="center" vertical="center"/>
    </xf>
  </cellXfs>
  <cellStyles count="52">
    <cellStyle name="常规" xfId="0" builtinId="0"/>
    <cellStyle name="常规 35" xfId="1"/>
    <cellStyle name="常规 10 6"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常规 10 4 3" xfId="25"/>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4" Type="http://schemas.openxmlformats.org/officeDocument/2006/relationships/sharedStrings" Target="sharedStrings.xml"/><Relationship Id="rId93" Type="http://schemas.openxmlformats.org/officeDocument/2006/relationships/styles" Target="styles.xml"/><Relationship Id="rId92" Type="http://schemas.openxmlformats.org/officeDocument/2006/relationships/theme" Target="theme/theme1.xml"/><Relationship Id="rId91" Type="http://schemas.openxmlformats.org/officeDocument/2006/relationships/externalLink" Target="externalLinks/externalLink45.xml"/><Relationship Id="rId90" Type="http://schemas.openxmlformats.org/officeDocument/2006/relationships/externalLink" Target="externalLinks/externalLink44.xml"/><Relationship Id="rId9" Type="http://schemas.openxmlformats.org/officeDocument/2006/relationships/worksheet" Target="worksheets/sheet9.xml"/><Relationship Id="rId89" Type="http://schemas.openxmlformats.org/officeDocument/2006/relationships/externalLink" Target="externalLinks/externalLink43.xml"/><Relationship Id="rId88" Type="http://schemas.openxmlformats.org/officeDocument/2006/relationships/externalLink" Target="externalLinks/externalLink42.xml"/><Relationship Id="rId87" Type="http://schemas.openxmlformats.org/officeDocument/2006/relationships/externalLink" Target="externalLinks/externalLink41.xml"/><Relationship Id="rId86" Type="http://schemas.openxmlformats.org/officeDocument/2006/relationships/externalLink" Target="externalLinks/externalLink40.xml"/><Relationship Id="rId85" Type="http://schemas.openxmlformats.org/officeDocument/2006/relationships/externalLink" Target="externalLinks/externalLink39.xml"/><Relationship Id="rId84" Type="http://schemas.openxmlformats.org/officeDocument/2006/relationships/externalLink" Target="externalLinks/externalLink38.xml"/><Relationship Id="rId83" Type="http://schemas.openxmlformats.org/officeDocument/2006/relationships/externalLink" Target="externalLinks/externalLink37.xml"/><Relationship Id="rId82" Type="http://schemas.openxmlformats.org/officeDocument/2006/relationships/externalLink" Target="externalLinks/externalLink36.xml"/><Relationship Id="rId81" Type="http://schemas.openxmlformats.org/officeDocument/2006/relationships/externalLink" Target="externalLinks/externalLink35.xml"/><Relationship Id="rId80" Type="http://schemas.openxmlformats.org/officeDocument/2006/relationships/externalLink" Target="externalLinks/externalLink34.xml"/><Relationship Id="rId8" Type="http://schemas.openxmlformats.org/officeDocument/2006/relationships/worksheet" Target="worksheets/sheet8.xml"/><Relationship Id="rId79" Type="http://schemas.openxmlformats.org/officeDocument/2006/relationships/externalLink" Target="externalLinks/externalLink33.xml"/><Relationship Id="rId78" Type="http://schemas.openxmlformats.org/officeDocument/2006/relationships/externalLink" Target="externalLinks/externalLink32.xml"/><Relationship Id="rId77" Type="http://schemas.openxmlformats.org/officeDocument/2006/relationships/externalLink" Target="externalLinks/externalLink31.xml"/><Relationship Id="rId76" Type="http://schemas.openxmlformats.org/officeDocument/2006/relationships/externalLink" Target="externalLinks/externalLink30.xml"/><Relationship Id="rId75" Type="http://schemas.openxmlformats.org/officeDocument/2006/relationships/externalLink" Target="externalLinks/externalLink29.xml"/><Relationship Id="rId74" Type="http://schemas.openxmlformats.org/officeDocument/2006/relationships/externalLink" Target="externalLinks/externalLink28.xml"/><Relationship Id="rId73" Type="http://schemas.openxmlformats.org/officeDocument/2006/relationships/externalLink" Target="externalLinks/externalLink27.xml"/><Relationship Id="rId72" Type="http://schemas.openxmlformats.org/officeDocument/2006/relationships/externalLink" Target="externalLinks/externalLink26.xml"/><Relationship Id="rId71" Type="http://schemas.openxmlformats.org/officeDocument/2006/relationships/externalLink" Target="externalLinks/externalLink25.xml"/><Relationship Id="rId70" Type="http://schemas.openxmlformats.org/officeDocument/2006/relationships/externalLink" Target="externalLinks/externalLink24.xml"/><Relationship Id="rId7" Type="http://schemas.openxmlformats.org/officeDocument/2006/relationships/worksheet" Target="worksheets/sheet7.xml"/><Relationship Id="rId69" Type="http://schemas.openxmlformats.org/officeDocument/2006/relationships/externalLink" Target="externalLinks/externalLink23.xml"/><Relationship Id="rId68" Type="http://schemas.openxmlformats.org/officeDocument/2006/relationships/externalLink" Target="externalLinks/externalLink22.xml"/><Relationship Id="rId67" Type="http://schemas.openxmlformats.org/officeDocument/2006/relationships/externalLink" Target="externalLinks/externalLink21.xml"/><Relationship Id="rId66" Type="http://schemas.openxmlformats.org/officeDocument/2006/relationships/externalLink" Target="externalLinks/externalLink20.xml"/><Relationship Id="rId65" Type="http://schemas.openxmlformats.org/officeDocument/2006/relationships/externalLink" Target="externalLinks/externalLink19.xml"/><Relationship Id="rId64" Type="http://schemas.openxmlformats.org/officeDocument/2006/relationships/externalLink" Target="externalLinks/externalLink18.xml"/><Relationship Id="rId63" Type="http://schemas.openxmlformats.org/officeDocument/2006/relationships/externalLink" Target="externalLinks/externalLink17.xml"/><Relationship Id="rId62" Type="http://schemas.openxmlformats.org/officeDocument/2006/relationships/externalLink" Target="externalLinks/externalLink16.xml"/><Relationship Id="rId61" Type="http://schemas.openxmlformats.org/officeDocument/2006/relationships/externalLink" Target="externalLinks/externalLink15.xml"/><Relationship Id="rId60" Type="http://schemas.openxmlformats.org/officeDocument/2006/relationships/externalLink" Target="externalLinks/externalLink14.xml"/><Relationship Id="rId6" Type="http://schemas.openxmlformats.org/officeDocument/2006/relationships/worksheet" Target="worksheets/sheet6.xml"/><Relationship Id="rId59" Type="http://schemas.openxmlformats.org/officeDocument/2006/relationships/externalLink" Target="externalLinks/externalLink13.xml"/><Relationship Id="rId58" Type="http://schemas.openxmlformats.org/officeDocument/2006/relationships/externalLink" Target="externalLinks/externalLink12.xml"/><Relationship Id="rId57" Type="http://schemas.openxmlformats.org/officeDocument/2006/relationships/externalLink" Target="externalLinks/externalLink11.xml"/><Relationship Id="rId56" Type="http://schemas.openxmlformats.org/officeDocument/2006/relationships/externalLink" Target="externalLinks/externalLink10.xml"/><Relationship Id="rId55" Type="http://schemas.openxmlformats.org/officeDocument/2006/relationships/externalLink" Target="externalLinks/externalLink9.xml"/><Relationship Id="rId54" Type="http://schemas.openxmlformats.org/officeDocument/2006/relationships/externalLink" Target="externalLinks/externalLink8.xml"/><Relationship Id="rId53" Type="http://schemas.openxmlformats.org/officeDocument/2006/relationships/externalLink" Target="externalLinks/externalLink7.xml"/><Relationship Id="rId52" Type="http://schemas.openxmlformats.org/officeDocument/2006/relationships/externalLink" Target="externalLinks/externalLink6.xml"/><Relationship Id="rId51" Type="http://schemas.openxmlformats.org/officeDocument/2006/relationships/externalLink" Target="externalLinks/externalLink5.xml"/><Relationship Id="rId50" Type="http://schemas.openxmlformats.org/officeDocument/2006/relationships/externalLink" Target="externalLinks/externalLink4.xml"/><Relationship Id="rId5" Type="http://schemas.openxmlformats.org/officeDocument/2006/relationships/worksheet" Target="worksheets/sheet5.xml"/><Relationship Id="rId49" Type="http://schemas.openxmlformats.org/officeDocument/2006/relationships/externalLink" Target="externalLinks/externalLink3.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ownloads//home/test/Desktop/123///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ownloads//home/test/Desktop/123//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ownloads//home/test/Desktop/123//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user/Downloads//home/test/Desktop/123//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Downloads//home/test/Desktop/123//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Downloads//home/test/Desktop/123//&#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ownloads//home/test/Desktop/123//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0210112-/2022&#24180;&#39044;&#31639;-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ownloads//home/test/Desktop/123//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ownloads//home/test/Desktop/123//&#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ownloads//home/test/Desktop/123//&#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ownloads//home/test/Desktop/123//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sheetData sheetId="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
  <sheetViews>
    <sheetView workbookViewId="0">
      <selection activeCell="A1" sqref="A1"/>
    </sheetView>
  </sheetViews>
  <sheetFormatPr defaultColWidth="9" defaultRowHeight="14.25" customHeight="1" outlineLevelRow="2"/>
  <cols>
    <col min="1" max="1" width="123.166666666667" style="3" customWidth="1"/>
  </cols>
  <sheetData>
    <row r="1" ht="159" customHeight="1" spans="1:9">
      <c r="A1" s="316" t="s">
        <v>0</v>
      </c>
      <c r="B1" s="3"/>
      <c r="C1" s="3"/>
      <c r="D1" s="3"/>
      <c r="E1" s="3"/>
      <c r="F1" s="3"/>
      <c r="G1" s="3"/>
      <c r="H1" s="3"/>
      <c r="I1" s="3"/>
    </row>
    <row r="2" ht="75" customHeight="1" spans="1:9">
      <c r="A2" s="317"/>
      <c r="B2" s="3"/>
      <c r="C2" s="3"/>
      <c r="D2" s="3"/>
      <c r="E2" s="3"/>
      <c r="F2" s="3"/>
      <c r="G2" s="3"/>
      <c r="H2" s="3"/>
      <c r="I2" s="3"/>
    </row>
    <row r="3" ht="75" customHeight="1" spans="1:1">
      <c r="A3" s="317"/>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4"/>
  <sheetViews>
    <sheetView workbookViewId="0">
      <selection activeCell="F11" sqref="F11"/>
    </sheetView>
  </sheetViews>
  <sheetFormatPr defaultColWidth="9" defaultRowHeight="14.25" customHeight="1" outlineLevelCol="2"/>
  <cols>
    <col min="1" max="1" width="45.6666666666667" style="3" customWidth="1"/>
    <col min="2" max="3" width="15.6666666666667" style="3" customWidth="1"/>
  </cols>
  <sheetData>
    <row r="1" s="1" customFormat="1" ht="24" customHeight="1" spans="1:3">
      <c r="A1" s="1" t="s">
        <v>1133</v>
      </c>
      <c r="B1" s="134"/>
      <c r="C1" s="94"/>
    </row>
    <row r="2" s="33" customFormat="1" ht="60" customHeight="1" spans="1:3">
      <c r="A2" s="225" t="s">
        <v>1134</v>
      </c>
      <c r="B2" s="225"/>
      <c r="C2" s="225"/>
    </row>
    <row r="3" s="34" customFormat="1" ht="27" customHeight="1" spans="1:3">
      <c r="A3" s="231"/>
      <c r="B3" s="231"/>
      <c r="C3" s="232" t="s">
        <v>3</v>
      </c>
    </row>
    <row r="4" s="5" customFormat="1" ht="25" customHeight="1" spans="1:3">
      <c r="A4" s="233" t="s">
        <v>1135</v>
      </c>
      <c r="B4" s="234" t="s">
        <v>1136</v>
      </c>
      <c r="C4" s="234" t="s">
        <v>1137</v>
      </c>
    </row>
    <row r="5" s="5" customFormat="1" ht="24" customHeight="1" spans="1:3">
      <c r="A5" s="233" t="s">
        <v>35</v>
      </c>
      <c r="B5" s="233">
        <v>0</v>
      </c>
      <c r="C5" s="235">
        <v>0</v>
      </c>
    </row>
    <row r="6" s="5" customFormat="1" ht="24" customHeight="1" spans="1:3">
      <c r="A6" s="236" t="s">
        <v>1138</v>
      </c>
      <c r="B6" s="236"/>
      <c r="C6" s="237"/>
    </row>
    <row r="7" s="5" customFormat="1" ht="24" customHeight="1" spans="1:3">
      <c r="A7" s="238" t="s">
        <v>1139</v>
      </c>
      <c r="B7" s="239"/>
      <c r="C7" s="240"/>
    </row>
    <row r="8" s="5" customFormat="1" ht="24" customHeight="1" spans="1:3">
      <c r="A8" s="241" t="s">
        <v>1140</v>
      </c>
      <c r="B8" s="242"/>
      <c r="C8" s="240"/>
    </row>
    <row r="9" s="5" customFormat="1" ht="24" customHeight="1" spans="1:3">
      <c r="A9" s="241" t="s">
        <v>1141</v>
      </c>
      <c r="B9" s="243"/>
      <c r="C9" s="235"/>
    </row>
    <row r="10" s="5" customFormat="1" ht="24" customHeight="1" spans="1:3">
      <c r="A10" s="241" t="s">
        <v>1142</v>
      </c>
      <c r="B10" s="239"/>
      <c r="C10" s="240"/>
    </row>
    <row r="11" s="5" customFormat="1" ht="24" customHeight="1" spans="1:3">
      <c r="A11" s="241" t="s">
        <v>1143</v>
      </c>
      <c r="B11" s="239"/>
      <c r="C11" s="240"/>
    </row>
    <row r="12" s="5" customFormat="1" ht="24" customHeight="1" spans="1:3">
      <c r="A12" s="241" t="s">
        <v>1144</v>
      </c>
      <c r="B12" s="242"/>
      <c r="C12" s="240"/>
    </row>
    <row r="13" s="5" customFormat="1" ht="24" customHeight="1" spans="1:3">
      <c r="A13" s="241" t="s">
        <v>1145</v>
      </c>
      <c r="B13" s="244"/>
      <c r="C13" s="245"/>
    </row>
    <row r="14" s="5" customFormat="1" ht="24" customHeight="1" spans="1:3">
      <c r="A14" s="246" t="s">
        <v>1146</v>
      </c>
      <c r="B14" s="239"/>
      <c r="C14" s="245"/>
    </row>
    <row r="15" s="5" customFormat="1" ht="24" customHeight="1" spans="1:3">
      <c r="A15" s="238" t="s">
        <v>1147</v>
      </c>
      <c r="B15" s="242"/>
      <c r="C15" s="247"/>
    </row>
    <row r="16" s="5" customFormat="1" ht="24" customHeight="1" spans="1:3">
      <c r="A16" s="241" t="s">
        <v>1148</v>
      </c>
      <c r="B16" s="18"/>
      <c r="C16" s="18"/>
    </row>
    <row r="17" s="5" customFormat="1" ht="24" customHeight="1" spans="1:3">
      <c r="A17" s="241" t="s">
        <v>1149</v>
      </c>
      <c r="B17" s="18"/>
      <c r="C17" s="18"/>
    </row>
    <row r="18" s="5" customFormat="1" ht="24" customHeight="1" spans="1:3">
      <c r="A18" s="241" t="s">
        <v>1149</v>
      </c>
      <c r="B18" s="18"/>
      <c r="C18" s="18"/>
    </row>
    <row r="19" s="5" customFormat="1" ht="24" customHeight="1" spans="1:3">
      <c r="A19" s="241" t="s">
        <v>1150</v>
      </c>
      <c r="B19" s="18"/>
      <c r="C19" s="18"/>
    </row>
    <row r="20" s="5" customFormat="1" ht="24" customHeight="1" spans="1:3">
      <c r="A20" s="241" t="s">
        <v>1151</v>
      </c>
      <c r="B20" s="18"/>
      <c r="C20" s="18"/>
    </row>
    <row r="21" s="5" customFormat="1" ht="24" customHeight="1" spans="1:3">
      <c r="A21" s="244" t="s">
        <v>1152</v>
      </c>
      <c r="B21" s="18"/>
      <c r="C21" s="18"/>
    </row>
    <row r="22" s="5" customFormat="1" ht="24" customHeight="1" spans="1:3">
      <c r="A22" s="238" t="s">
        <v>1153</v>
      </c>
      <c r="B22" s="18"/>
      <c r="C22" s="18"/>
    </row>
    <row r="23" s="5" customFormat="1" ht="24" customHeight="1" spans="1:3">
      <c r="A23" s="170" t="s">
        <v>1154</v>
      </c>
      <c r="B23" s="18"/>
      <c r="C23" s="18"/>
    </row>
    <row r="24" s="5" customFormat="1" ht="24" customHeight="1" spans="1:3">
      <c r="A24" s="18" t="s">
        <v>1155</v>
      </c>
      <c r="B24" s="18"/>
      <c r="C24" s="18"/>
    </row>
    <row r="25" s="5" customFormat="1" ht="24" customHeight="1" spans="1:3">
      <c r="A25" s="18" t="s">
        <v>1155</v>
      </c>
      <c r="B25" s="18"/>
      <c r="C25" s="18"/>
    </row>
    <row r="26" s="5" customFormat="1" ht="24" customHeight="1" spans="1:3">
      <c r="A26" s="18"/>
      <c r="B26" s="18"/>
      <c r="C26" s="18"/>
    </row>
    <row r="27" s="5" customFormat="1" ht="24" customHeight="1" spans="1:3">
      <c r="A27" s="18"/>
      <c r="B27" s="18"/>
      <c r="C27" s="18"/>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8"/>
  <sheetViews>
    <sheetView workbookViewId="0">
      <selection activeCell="C14" sqref="C14"/>
    </sheetView>
  </sheetViews>
  <sheetFormatPr defaultColWidth="9" defaultRowHeight="14.25" customHeight="1" outlineLevelCol="2"/>
  <cols>
    <col min="1" max="1" width="32.1666666666667" style="3" customWidth="1"/>
    <col min="2" max="3" width="16.6666666666667" style="3" customWidth="1"/>
  </cols>
  <sheetData>
    <row r="1" s="1" customFormat="1" ht="24" customHeight="1" spans="1:3">
      <c r="A1" s="1" t="s">
        <v>1156</v>
      </c>
      <c r="B1" s="134"/>
      <c r="C1" s="94"/>
    </row>
    <row r="2" s="33" customFormat="1" ht="42" customHeight="1" spans="1:3">
      <c r="A2" s="225" t="s">
        <v>1157</v>
      </c>
      <c r="B2" s="225"/>
      <c r="C2" s="225"/>
    </row>
    <row r="3" s="34" customFormat="1" ht="27" customHeight="1" spans="1:3">
      <c r="A3" s="34" t="s">
        <v>3</v>
      </c>
      <c r="B3" s="226"/>
      <c r="C3" s="226"/>
    </row>
    <row r="4" s="5" customFormat="1" ht="30" customHeight="1" spans="1:3">
      <c r="A4" s="227" t="s">
        <v>1158</v>
      </c>
      <c r="B4" s="228" t="s">
        <v>1136</v>
      </c>
      <c r="C4" s="228" t="s">
        <v>1137</v>
      </c>
    </row>
    <row r="5" s="5" customFormat="1" ht="24" customHeight="1" spans="1:3">
      <c r="A5" s="168" t="s">
        <v>1159</v>
      </c>
      <c r="B5" s="229">
        <v>0</v>
      </c>
      <c r="C5" s="229">
        <v>0</v>
      </c>
    </row>
    <row r="6" s="5" customFormat="1" ht="24" customHeight="1" spans="1:3">
      <c r="A6" s="168" t="s">
        <v>1159</v>
      </c>
      <c r="B6" s="229"/>
      <c r="C6" s="229"/>
    </row>
    <row r="7" s="5" customFormat="1" ht="24" customHeight="1" spans="1:3">
      <c r="A7" s="168" t="s">
        <v>1159</v>
      </c>
      <c r="B7" s="229"/>
      <c r="C7" s="229"/>
    </row>
    <row r="8" s="5" customFormat="1" ht="24" customHeight="1" spans="1:3">
      <c r="A8" s="168" t="s">
        <v>111</v>
      </c>
      <c r="B8" s="229"/>
      <c r="C8" s="229"/>
    </row>
    <row r="9" s="5" customFormat="1" ht="24" customHeight="1" spans="1:3">
      <c r="A9" s="168" t="s">
        <v>111</v>
      </c>
      <c r="B9" s="229"/>
      <c r="C9" s="229"/>
    </row>
    <row r="10" s="5" customFormat="1" ht="24" customHeight="1" spans="1:3">
      <c r="A10" s="168" t="s">
        <v>111</v>
      </c>
      <c r="B10" s="229"/>
      <c r="C10" s="229"/>
    </row>
    <row r="11" s="5" customFormat="1" ht="24" customHeight="1" spans="1:3">
      <c r="A11" s="168" t="s">
        <v>1160</v>
      </c>
      <c r="B11" s="229"/>
      <c r="C11" s="229"/>
    </row>
    <row r="12" s="5" customFormat="1" ht="24" customHeight="1" spans="1:3">
      <c r="A12" s="168"/>
      <c r="B12" s="229"/>
      <c r="C12" s="229"/>
    </row>
    <row r="13" s="5" customFormat="1" ht="24" customHeight="1" spans="1:3">
      <c r="A13" s="227" t="s">
        <v>35</v>
      </c>
      <c r="B13" s="230">
        <v>0</v>
      </c>
      <c r="C13" s="230">
        <v>0</v>
      </c>
    </row>
    <row r="14" s="5" customFormat="1" ht="24" customHeight="1"/>
    <row r="15" s="5" customFormat="1" ht="24" customHeight="1"/>
    <row r="16" s="5" customFormat="1" ht="24" customHeight="1"/>
    <row r="17" s="5" customFormat="1" ht="24" customHeight="1"/>
    <row r="18" s="5" customFormat="1" ht="24" customHeight="1"/>
    <row r="19" s="5" customFormat="1" ht="24" customHeight="1"/>
    <row r="20" s="5" customFormat="1" ht="24" customHeight="1"/>
    <row r="21" s="5" customFormat="1" ht="24" customHeight="1"/>
    <row r="22" s="5"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7"/>
  <sheetViews>
    <sheetView workbookViewId="0">
      <pane ySplit="4" topLeftCell="A5" activePane="bottomLeft" state="frozen"/>
      <selection/>
      <selection pane="bottomLeft" activeCell="A2" sqref="A2:D2"/>
    </sheetView>
  </sheetViews>
  <sheetFormatPr defaultColWidth="9" defaultRowHeight="13.5" customHeight="1" outlineLevelCol="6"/>
  <cols>
    <col min="1" max="1" width="44.5" style="31" customWidth="1"/>
    <col min="2" max="4" width="16.6666666666667" style="5" customWidth="1"/>
    <col min="5" max="5" width="13" style="5" customWidth="1"/>
    <col min="6" max="40" width="9" style="5"/>
  </cols>
  <sheetData>
    <row r="1" s="1" customFormat="1" ht="24" customHeight="1" spans="1:1">
      <c r="A1" s="211" t="s">
        <v>1161</v>
      </c>
    </row>
    <row r="2" s="33" customFormat="1" ht="60" customHeight="1" spans="1:4">
      <c r="A2" s="8" t="s">
        <v>1162</v>
      </c>
      <c r="B2" s="8"/>
      <c r="C2" s="8"/>
      <c r="D2" s="8"/>
    </row>
    <row r="3" s="34" customFormat="1" ht="27" customHeight="1" spans="1:3">
      <c r="A3" s="19"/>
      <c r="C3" s="34" t="s">
        <v>1163</v>
      </c>
    </row>
    <row r="4" s="218" customFormat="1" ht="33" customHeight="1" spans="1:4">
      <c r="A4" s="36" t="s">
        <v>1164</v>
      </c>
      <c r="B4" s="36" t="s">
        <v>1136</v>
      </c>
      <c r="C4" s="36" t="s">
        <v>1137</v>
      </c>
      <c r="D4" s="36" t="s">
        <v>1165</v>
      </c>
    </row>
    <row r="5" s="35" customFormat="1" ht="24" customHeight="1" spans="1:4">
      <c r="A5" s="82" t="s">
        <v>1166</v>
      </c>
      <c r="B5" s="37"/>
      <c r="C5" s="132"/>
      <c r="D5" s="219"/>
    </row>
    <row r="6" s="35" customFormat="1" ht="24" customHeight="1" spans="1:4">
      <c r="A6" s="220" t="s">
        <v>1167</v>
      </c>
      <c r="B6" s="132"/>
      <c r="C6" s="132"/>
      <c r="D6" s="219"/>
    </row>
    <row r="7" s="5" customFormat="1" ht="24" customHeight="1" spans="1:4">
      <c r="A7" s="221" t="s">
        <v>1168</v>
      </c>
      <c r="B7" s="133"/>
      <c r="C7" s="133"/>
      <c r="D7" s="21"/>
    </row>
    <row r="8" s="5" customFormat="1" ht="24" customHeight="1" spans="1:4">
      <c r="A8" s="221" t="s">
        <v>111</v>
      </c>
      <c r="B8" s="133"/>
      <c r="C8" s="133"/>
      <c r="D8" s="21"/>
    </row>
    <row r="9" s="35" customFormat="1" ht="24" customHeight="1" spans="1:7">
      <c r="A9" s="220" t="s">
        <v>1169</v>
      </c>
      <c r="B9" s="190"/>
      <c r="C9" s="132"/>
      <c r="D9" s="219"/>
      <c r="G9" s="5"/>
    </row>
    <row r="10" s="5" customFormat="1" ht="24" customHeight="1" spans="1:4">
      <c r="A10" s="221" t="s">
        <v>1168</v>
      </c>
      <c r="B10" s="133"/>
      <c r="C10" s="133"/>
      <c r="D10" s="21"/>
    </row>
    <row r="11" s="5" customFormat="1" ht="24" customHeight="1" spans="1:4">
      <c r="A11" s="221" t="s">
        <v>111</v>
      </c>
      <c r="B11" s="133"/>
      <c r="C11" s="133"/>
      <c r="D11" s="21"/>
    </row>
    <row r="12" s="35" customFormat="1" ht="24" customHeight="1" spans="1:4">
      <c r="A12" s="220" t="s">
        <v>1170</v>
      </c>
      <c r="B12" s="132"/>
      <c r="C12" s="132"/>
      <c r="D12" s="219"/>
    </row>
    <row r="13" s="5" customFormat="1" ht="24" customHeight="1" spans="1:5">
      <c r="A13" s="221" t="s">
        <v>1168</v>
      </c>
      <c r="B13" s="133"/>
      <c r="C13" s="133"/>
      <c r="D13" s="21"/>
      <c r="E13" s="223"/>
    </row>
    <row r="14" s="5" customFormat="1" ht="24" customHeight="1" spans="1:4">
      <c r="A14" s="221" t="s">
        <v>111</v>
      </c>
      <c r="B14" s="133"/>
      <c r="C14" s="133"/>
      <c r="D14" s="21"/>
    </row>
    <row r="15" s="35" customFormat="1" ht="24" customHeight="1" spans="1:4">
      <c r="A15" s="220" t="s">
        <v>1171</v>
      </c>
      <c r="B15" s="132"/>
      <c r="C15" s="132"/>
      <c r="D15" s="219"/>
    </row>
    <row r="16" s="5" customFormat="1" ht="24" customHeight="1" spans="1:5">
      <c r="A16" s="221" t="s">
        <v>1168</v>
      </c>
      <c r="B16" s="133"/>
      <c r="C16" s="133"/>
      <c r="D16" s="21"/>
      <c r="E16" s="224"/>
    </row>
    <row r="17" s="5" customFormat="1" ht="24" customHeight="1" spans="1:5">
      <c r="A17" s="221" t="s">
        <v>111</v>
      </c>
      <c r="B17" s="133"/>
      <c r="C17" s="133"/>
      <c r="D17" s="21"/>
      <c r="E17" s="224"/>
    </row>
    <row r="18" s="35" customFormat="1" ht="24" customHeight="1" spans="1:4">
      <c r="A18" s="220" t="s">
        <v>1172</v>
      </c>
      <c r="B18" s="132"/>
      <c r="C18" s="132"/>
      <c r="D18" s="219"/>
    </row>
    <row r="19" s="5" customFormat="1" ht="24" customHeight="1" spans="1:4">
      <c r="A19" s="221" t="s">
        <v>1168</v>
      </c>
      <c r="B19" s="133"/>
      <c r="C19" s="133"/>
      <c r="D19" s="21"/>
    </row>
    <row r="20" s="5" customFormat="1" ht="24" customHeight="1" spans="1:4">
      <c r="A20" s="221" t="s">
        <v>111</v>
      </c>
      <c r="B20" s="133"/>
      <c r="C20" s="133"/>
      <c r="D20" s="21"/>
    </row>
    <row r="21" s="5" customFormat="1" ht="24" customHeight="1" spans="1:4">
      <c r="A21" s="24" t="s">
        <v>111</v>
      </c>
      <c r="B21" s="133"/>
      <c r="C21" s="133"/>
      <c r="D21" s="21"/>
    </row>
    <row r="22" s="5" customFormat="1" ht="24" customHeight="1" spans="1:4">
      <c r="A22" s="24" t="s">
        <v>111</v>
      </c>
      <c r="B22" s="133"/>
      <c r="C22" s="133"/>
      <c r="D22" s="21"/>
    </row>
    <row r="23" s="35" customFormat="1" ht="24" customHeight="1" spans="1:4">
      <c r="A23" s="82" t="s">
        <v>1173</v>
      </c>
      <c r="B23" s="37"/>
      <c r="C23" s="190"/>
      <c r="D23" s="219"/>
    </row>
    <row r="24" s="5" customFormat="1" ht="24" customHeight="1" spans="1:5">
      <c r="A24" s="221" t="s">
        <v>111</v>
      </c>
      <c r="B24" s="133"/>
      <c r="C24" s="133"/>
      <c r="D24" s="21"/>
      <c r="E24" s="224"/>
    </row>
    <row r="25" s="5" customFormat="1" ht="24" customHeight="1" spans="1:4">
      <c r="A25" s="221" t="s">
        <v>111</v>
      </c>
      <c r="B25" s="133"/>
      <c r="C25" s="133"/>
      <c r="D25" s="21"/>
    </row>
    <row r="26" s="5" customFormat="1" ht="24" customHeight="1" spans="1:4">
      <c r="A26" s="99"/>
      <c r="B26" s="133"/>
      <c r="C26" s="133"/>
      <c r="D26" s="21"/>
    </row>
    <row r="27" s="5" customFormat="1" ht="24" customHeight="1" spans="1:4">
      <c r="A27" s="36" t="s">
        <v>1174</v>
      </c>
      <c r="B27" s="132"/>
      <c r="C27" s="190"/>
      <c r="D27" s="219"/>
    </row>
    <row r="28" s="5" customFormat="1" ht="24" customHeight="1" spans="1:4">
      <c r="A28" s="36" t="s">
        <v>1175</v>
      </c>
      <c r="B28" s="37"/>
      <c r="C28" s="37"/>
      <c r="D28" s="219"/>
    </row>
    <row r="29" s="5" customFormat="1" ht="24" customHeight="1" spans="1:4">
      <c r="A29" s="36" t="s">
        <v>1176</v>
      </c>
      <c r="B29" s="37"/>
      <c r="C29" s="190"/>
      <c r="D29" s="219"/>
    </row>
    <row r="30" s="5" customFormat="1" ht="24" customHeight="1" spans="1:4">
      <c r="A30" s="31"/>
      <c r="B30" s="217"/>
      <c r="C30" s="217"/>
      <c r="D30" s="222"/>
    </row>
    <row r="31" s="5" customFormat="1" ht="24" customHeight="1" spans="1:4">
      <c r="A31" s="31"/>
      <c r="B31" s="217"/>
      <c r="C31" s="217"/>
      <c r="D31" s="222"/>
    </row>
    <row r="32" s="5" customFormat="1" ht="24" customHeight="1" spans="1:4">
      <c r="A32" s="31"/>
      <c r="B32" s="217"/>
      <c r="C32" s="217"/>
      <c r="D32" s="222"/>
    </row>
    <row r="33" s="5" customFormat="1" ht="24" customHeight="1" spans="1:4">
      <c r="A33" s="31"/>
      <c r="B33" s="217"/>
      <c r="C33" s="217"/>
      <c r="D33" s="222"/>
    </row>
    <row r="34" s="5" customFormat="1" ht="24" customHeight="1" spans="1:4">
      <c r="A34" s="31"/>
      <c r="B34" s="217"/>
      <c r="C34" s="217"/>
      <c r="D34" s="222"/>
    </row>
    <row r="35" s="5" customFormat="1" ht="24" customHeight="1" spans="1:4">
      <c r="A35" s="31"/>
      <c r="B35" s="217"/>
      <c r="C35" s="217"/>
      <c r="D35" s="222"/>
    </row>
    <row r="36" s="5" customFormat="1" ht="24" customHeight="1" spans="1:4">
      <c r="A36" s="31"/>
      <c r="B36" s="217"/>
      <c r="C36" s="217"/>
      <c r="D36" s="217"/>
    </row>
    <row r="37" s="5" customFormat="1" ht="24" customHeight="1" spans="1:4">
      <c r="A37" s="31"/>
      <c r="B37" s="217"/>
      <c r="C37" s="217"/>
      <c r="D37" s="217"/>
    </row>
    <row r="38" s="5" customFormat="1" ht="24" customHeight="1" spans="1:4">
      <c r="A38" s="31"/>
      <c r="B38" s="217"/>
      <c r="C38" s="217"/>
      <c r="D38" s="217"/>
    </row>
    <row r="39" s="5" customFormat="1" ht="24" customHeight="1" spans="1:4">
      <c r="A39" s="31"/>
      <c r="B39" s="217"/>
      <c r="C39" s="217"/>
      <c r="D39" s="217"/>
    </row>
    <row r="40" s="5" customFormat="1" ht="24" customHeight="1" spans="1:4">
      <c r="A40" s="31"/>
      <c r="B40" s="217"/>
      <c r="C40" s="217"/>
      <c r="D40" s="217"/>
    </row>
    <row r="41" s="5" customFormat="1" ht="24" customHeight="1" spans="1:4">
      <c r="A41" s="31"/>
      <c r="B41" s="217"/>
      <c r="C41" s="217"/>
      <c r="D41" s="217"/>
    </row>
    <row r="42" s="5" customFormat="1" ht="24" customHeight="1" spans="1:4">
      <c r="A42" s="31"/>
      <c r="B42" s="217"/>
      <c r="C42" s="217"/>
      <c r="D42" s="217"/>
    </row>
    <row r="43" s="5" customFormat="1" ht="24" customHeight="1" spans="1:4">
      <c r="A43" s="31"/>
      <c r="B43" s="217"/>
      <c r="C43" s="217"/>
      <c r="D43" s="217"/>
    </row>
    <row r="44" s="5" customFormat="1" ht="24" customHeight="1" spans="1:4">
      <c r="A44" s="31"/>
      <c r="B44" s="217"/>
      <c r="C44" s="217"/>
      <c r="D44" s="217"/>
    </row>
    <row r="45" s="5" customFormat="1" ht="24" customHeight="1" spans="1:4">
      <c r="A45" s="31"/>
      <c r="B45" s="217"/>
      <c r="C45" s="217"/>
      <c r="D45" s="217"/>
    </row>
    <row r="46" s="5" customFormat="1" ht="24" customHeight="1" spans="1:4">
      <c r="A46" s="31"/>
      <c r="B46" s="217"/>
      <c r="C46" s="217"/>
      <c r="D46" s="217"/>
    </row>
    <row r="47" s="5" customFormat="1" ht="24" customHeight="1" spans="1:1">
      <c r="A47" s="31"/>
    </row>
    <row r="48" s="5" customFormat="1" ht="24" customHeight="1" spans="1:1">
      <c r="A48" s="31"/>
    </row>
    <row r="49" s="5" customFormat="1" ht="24" customHeight="1" spans="1:1">
      <c r="A49" s="31"/>
    </row>
    <row r="50" s="5" customFormat="1" ht="24" customHeight="1" spans="1:1">
      <c r="A50" s="31"/>
    </row>
    <row r="51" s="5" customFormat="1" ht="24" customHeight="1" spans="1:1">
      <c r="A51" s="31"/>
    </row>
    <row r="52" s="5" customFormat="1" ht="24" customHeight="1" spans="1:1">
      <c r="A52" s="31"/>
    </row>
    <row r="53" s="5" customFormat="1" ht="24" customHeight="1" spans="1:1">
      <c r="A53" s="31"/>
    </row>
    <row r="54" s="5" customFormat="1" ht="24" customHeight="1" spans="1:1">
      <c r="A54" s="31"/>
    </row>
    <row r="55" s="5" customFormat="1" ht="24" customHeight="1" spans="1:1">
      <c r="A55" s="31"/>
    </row>
    <row r="56" s="5" customFormat="1" ht="24" customHeight="1" spans="1:1">
      <c r="A56" s="31"/>
    </row>
    <row r="57" ht="24" customHeight="1"/>
  </sheetData>
  <mergeCells count="2">
    <mergeCell ref="A2:D2"/>
    <mergeCell ref="C3:D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8"/>
  <sheetViews>
    <sheetView workbookViewId="0">
      <selection activeCell="A2" sqref="A2:J2"/>
    </sheetView>
  </sheetViews>
  <sheetFormatPr defaultColWidth="9" defaultRowHeight="13.5" customHeight="1"/>
  <cols>
    <col min="1" max="1" width="30" style="5" customWidth="1"/>
    <col min="2" max="3" width="5.66666666666667" style="5" customWidth="1"/>
    <col min="4" max="4" width="7.83333333333333" style="5" customWidth="1"/>
    <col min="5" max="5" width="6.33333333333333" style="5" customWidth="1"/>
    <col min="6" max="6" width="6.66666666666667" style="5" customWidth="1"/>
    <col min="7" max="7" width="9.66666666666667" style="5" customWidth="1"/>
    <col min="8" max="8" width="8.16666666666667" style="5" customWidth="1"/>
    <col min="9" max="9" width="9.66666666666667" style="5" customWidth="1"/>
    <col min="10" max="10" width="10.6666666666667" style="5" customWidth="1"/>
    <col min="11" max="11" width="9" style="5"/>
    <col min="12" max="12" width="11.8333333333333" style="5" customWidth="1"/>
    <col min="13" max="40" width="9" style="5"/>
  </cols>
  <sheetData>
    <row r="1" s="1" customFormat="1" ht="24" customHeight="1" spans="1:1">
      <c r="A1" s="211" t="s">
        <v>1177</v>
      </c>
    </row>
    <row r="2" s="33" customFormat="1" ht="42" customHeight="1" spans="1:1">
      <c r="A2" s="33" t="s">
        <v>1178</v>
      </c>
    </row>
    <row r="3" s="34" customFormat="1" ht="27" customHeight="1" spans="10:10">
      <c r="J3" s="34" t="s">
        <v>3</v>
      </c>
    </row>
    <row r="4" s="209" customFormat="1" ht="30" customHeight="1" spans="1:10">
      <c r="A4" s="36" t="s">
        <v>1179</v>
      </c>
      <c r="B4" s="36" t="s">
        <v>1180</v>
      </c>
      <c r="C4" s="36" t="s">
        <v>1181</v>
      </c>
      <c r="D4" s="36" t="s">
        <v>1182</v>
      </c>
      <c r="E4" s="36" t="s">
        <v>1183</v>
      </c>
      <c r="F4" s="36"/>
      <c r="G4" s="36"/>
      <c r="H4" s="36" t="s">
        <v>1184</v>
      </c>
      <c r="I4" s="36"/>
      <c r="J4" s="36" t="s">
        <v>1185</v>
      </c>
    </row>
    <row r="5" s="209" customFormat="1" ht="32" customHeight="1" spans="1:10">
      <c r="A5" s="36"/>
      <c r="B5" s="36"/>
      <c r="C5" s="36"/>
      <c r="D5" s="36"/>
      <c r="E5" s="36" t="s">
        <v>1186</v>
      </c>
      <c r="F5" s="36" t="s">
        <v>1187</v>
      </c>
      <c r="G5" s="36" t="s">
        <v>1188</v>
      </c>
      <c r="H5" s="36" t="s">
        <v>1189</v>
      </c>
      <c r="I5" s="36" t="s">
        <v>1190</v>
      </c>
      <c r="J5" s="36"/>
    </row>
    <row r="6" s="210" customFormat="1" ht="24" customHeight="1" spans="1:10">
      <c r="A6" s="20" t="s">
        <v>1191</v>
      </c>
      <c r="B6" s="20"/>
      <c r="C6" s="20"/>
      <c r="D6" s="132"/>
      <c r="E6" s="132"/>
      <c r="F6" s="132"/>
      <c r="G6" s="132"/>
      <c r="H6" s="20"/>
      <c r="I6" s="20"/>
      <c r="J6" s="20"/>
    </row>
    <row r="7" s="31" customFormat="1" ht="24" customHeight="1" spans="1:10">
      <c r="A7" s="99" t="s">
        <v>1168</v>
      </c>
      <c r="B7" s="212"/>
      <c r="C7" s="213"/>
      <c r="D7" s="214"/>
      <c r="E7" s="214"/>
      <c r="F7" s="133"/>
      <c r="G7" s="214"/>
      <c r="H7" s="213"/>
      <c r="I7" s="24"/>
      <c r="J7" s="17"/>
    </row>
    <row r="8" s="31" customFormat="1" ht="24" customHeight="1" spans="1:10">
      <c r="A8" s="99" t="s">
        <v>1192</v>
      </c>
      <c r="B8" s="212"/>
      <c r="C8" s="215"/>
      <c r="D8" s="215"/>
      <c r="E8" s="215"/>
      <c r="F8" s="215"/>
      <c r="G8" s="215"/>
      <c r="H8" s="17"/>
      <c r="I8" s="17"/>
      <c r="J8" s="17"/>
    </row>
    <row r="9" s="31" customFormat="1" ht="24" customHeight="1" spans="1:10">
      <c r="A9" s="99" t="s">
        <v>111</v>
      </c>
      <c r="B9" s="212"/>
      <c r="C9" s="215"/>
      <c r="D9" s="215"/>
      <c r="E9" s="215"/>
      <c r="F9" s="215"/>
      <c r="G9" s="215"/>
      <c r="H9" s="17"/>
      <c r="I9" s="17"/>
      <c r="J9" s="17"/>
    </row>
    <row r="10" s="31" customFormat="1" ht="24" customHeight="1" spans="1:10">
      <c r="A10" s="99" t="s">
        <v>111</v>
      </c>
      <c r="B10" s="212"/>
      <c r="C10" s="215"/>
      <c r="D10" s="215"/>
      <c r="E10" s="215"/>
      <c r="F10" s="215"/>
      <c r="G10" s="215"/>
      <c r="H10" s="17"/>
      <c r="I10" s="17"/>
      <c r="J10" s="17"/>
    </row>
    <row r="11" s="210" customFormat="1" ht="24" customHeight="1" spans="1:10">
      <c r="A11" s="20" t="s">
        <v>1193</v>
      </c>
      <c r="B11" s="20"/>
      <c r="C11" s="20"/>
      <c r="D11" s="132"/>
      <c r="E11" s="132"/>
      <c r="F11" s="132"/>
      <c r="G11" s="132"/>
      <c r="H11" s="20"/>
      <c r="I11" s="20"/>
      <c r="J11" s="20"/>
    </row>
    <row r="12" s="31" customFormat="1" ht="24" customHeight="1" spans="1:10">
      <c r="A12" s="99" t="s">
        <v>1168</v>
      </c>
      <c r="B12" s="212"/>
      <c r="C12" s="213"/>
      <c r="D12" s="214"/>
      <c r="E12" s="214"/>
      <c r="F12" s="133"/>
      <c r="G12" s="214"/>
      <c r="H12" s="213"/>
      <c r="I12" s="24"/>
      <c r="J12" s="17"/>
    </row>
    <row r="13" s="31" customFormat="1" ht="24" customHeight="1" spans="1:10">
      <c r="A13" s="99" t="s">
        <v>1192</v>
      </c>
      <c r="B13" s="212"/>
      <c r="C13" s="213"/>
      <c r="D13" s="214"/>
      <c r="E13" s="214"/>
      <c r="F13" s="133"/>
      <c r="G13" s="214"/>
      <c r="H13" s="213"/>
      <c r="I13" s="24"/>
      <c r="J13" s="17"/>
    </row>
    <row r="14" s="31" customFormat="1" ht="24" customHeight="1" spans="1:10">
      <c r="A14" s="99" t="s">
        <v>111</v>
      </c>
      <c r="B14" s="212"/>
      <c r="C14" s="213"/>
      <c r="D14" s="214"/>
      <c r="E14" s="214"/>
      <c r="F14" s="133"/>
      <c r="G14" s="214"/>
      <c r="H14" s="213"/>
      <c r="I14" s="24"/>
      <c r="J14" s="17"/>
    </row>
    <row r="15" s="31" customFormat="1" ht="24" customHeight="1" spans="1:10">
      <c r="A15" s="99" t="s">
        <v>111</v>
      </c>
      <c r="B15" s="212"/>
      <c r="C15" s="213"/>
      <c r="D15" s="214"/>
      <c r="E15" s="214"/>
      <c r="F15" s="133"/>
      <c r="G15" s="214"/>
      <c r="H15" s="213"/>
      <c r="I15" s="24"/>
      <c r="J15" s="17"/>
    </row>
    <row r="16" s="210" customFormat="1" ht="24" customHeight="1" spans="1:10">
      <c r="A16" s="20" t="s">
        <v>1194</v>
      </c>
      <c r="B16" s="20"/>
      <c r="C16" s="20"/>
      <c r="D16" s="132"/>
      <c r="E16" s="132"/>
      <c r="F16" s="132"/>
      <c r="G16" s="132"/>
      <c r="H16" s="20"/>
      <c r="I16" s="20"/>
      <c r="J16" s="20"/>
    </row>
    <row r="17" s="31" customFormat="1" ht="24" customHeight="1" spans="1:10">
      <c r="A17" s="99" t="s">
        <v>1168</v>
      </c>
      <c r="B17" s="212"/>
      <c r="C17" s="213"/>
      <c r="D17" s="214"/>
      <c r="E17" s="214"/>
      <c r="F17" s="133"/>
      <c r="G17" s="214"/>
      <c r="H17" s="213"/>
      <c r="I17" s="24"/>
      <c r="J17" s="17"/>
    </row>
    <row r="18" s="31" customFormat="1" ht="24" customHeight="1" spans="1:10">
      <c r="A18" s="99" t="s">
        <v>1192</v>
      </c>
      <c r="B18" s="212"/>
      <c r="C18" s="213"/>
      <c r="D18" s="214"/>
      <c r="E18" s="214"/>
      <c r="F18" s="133"/>
      <c r="G18" s="214"/>
      <c r="H18" s="213"/>
      <c r="I18" s="24"/>
      <c r="J18" s="17"/>
    </row>
    <row r="19" s="31" customFormat="1" ht="24" customHeight="1" spans="1:10">
      <c r="A19" s="99" t="s">
        <v>111</v>
      </c>
      <c r="B19" s="212"/>
      <c r="C19" s="213"/>
      <c r="D19" s="214"/>
      <c r="E19" s="214"/>
      <c r="F19" s="133"/>
      <c r="G19" s="214"/>
      <c r="H19" s="213"/>
      <c r="I19" s="24"/>
      <c r="J19" s="17"/>
    </row>
    <row r="20" s="31" customFormat="1" ht="24" customHeight="1" spans="1:10">
      <c r="A20" s="99" t="s">
        <v>111</v>
      </c>
      <c r="B20" s="212"/>
      <c r="C20" s="213"/>
      <c r="D20" s="214"/>
      <c r="E20" s="214"/>
      <c r="F20" s="133"/>
      <c r="G20" s="214"/>
      <c r="H20" s="213"/>
      <c r="I20" s="24"/>
      <c r="J20" s="17"/>
    </row>
    <row r="21" s="31" customFormat="1" ht="24" customHeight="1" spans="1:10">
      <c r="A21" s="17"/>
      <c r="B21" s="212"/>
      <c r="C21" s="215"/>
      <c r="D21" s="215"/>
      <c r="E21" s="215"/>
      <c r="F21" s="215"/>
      <c r="G21" s="215"/>
      <c r="H21" s="17"/>
      <c r="I21" s="17"/>
      <c r="J21" s="17"/>
    </row>
    <row r="22" s="209" customFormat="1" ht="24" customHeight="1" spans="1:10">
      <c r="A22" s="36" t="s">
        <v>1195</v>
      </c>
      <c r="B22" s="36"/>
      <c r="C22" s="36"/>
      <c r="D22" s="132"/>
      <c r="E22" s="132"/>
      <c r="F22" s="132"/>
      <c r="G22" s="132"/>
      <c r="H22" s="36"/>
      <c r="I22" s="36"/>
      <c r="J22" s="36"/>
    </row>
    <row r="23" s="31" customFormat="1" ht="24" customHeight="1" spans="4:7">
      <c r="D23" s="216"/>
      <c r="E23" s="216"/>
      <c r="F23" s="216"/>
      <c r="G23" s="216"/>
    </row>
    <row r="24" s="31" customFormat="1" ht="24" customHeight="1" spans="4:7">
      <c r="D24" s="217"/>
      <c r="E24" s="217"/>
      <c r="F24" s="217"/>
      <c r="G24" s="217"/>
    </row>
    <row r="25" s="31" customFormat="1" ht="24" customHeight="1" spans="4:7">
      <c r="D25" s="217"/>
      <c r="E25" s="217"/>
      <c r="F25" s="217"/>
      <c r="G25" s="217"/>
    </row>
    <row r="26" s="31" customFormat="1" ht="24" customHeight="1" spans="4:7">
      <c r="D26" s="217"/>
      <c r="E26" s="217"/>
      <c r="F26" s="217"/>
      <c r="G26" s="217"/>
    </row>
    <row r="27" ht="24" customHeight="1" spans="4:7">
      <c r="D27" s="217"/>
      <c r="E27" s="217"/>
      <c r="F27" s="217"/>
      <c r="G27" s="217"/>
    </row>
    <row r="28" ht="24" customHeight="1" spans="4:7">
      <c r="D28" s="217"/>
      <c r="E28" s="217"/>
      <c r="F28" s="217"/>
      <c r="G28" s="217"/>
    </row>
    <row r="29" ht="24" customHeight="1" spans="4:7">
      <c r="D29" s="217"/>
      <c r="E29" s="217"/>
      <c r="F29" s="217"/>
      <c r="G29" s="217"/>
    </row>
    <row r="30" ht="24" customHeight="1" spans="4:7">
      <c r="D30" s="217"/>
      <c r="E30" s="217"/>
      <c r="F30" s="217"/>
      <c r="G30" s="217"/>
    </row>
    <row r="31" ht="24" customHeight="1" spans="4:7">
      <c r="D31" s="217"/>
      <c r="E31" s="217"/>
      <c r="F31" s="217"/>
      <c r="G31" s="217"/>
    </row>
    <row r="32" ht="24" customHeight="1" spans="4:7">
      <c r="D32" s="217"/>
      <c r="E32" s="217"/>
      <c r="F32" s="217"/>
      <c r="G32" s="217"/>
    </row>
    <row r="33" ht="24" customHeight="1" spans="4:7">
      <c r="D33" s="217"/>
      <c r="E33" s="217"/>
      <c r="F33" s="217"/>
      <c r="G33" s="217"/>
    </row>
    <row r="34" ht="24" customHeight="1" spans="4:7">
      <c r="D34" s="217"/>
      <c r="E34" s="217"/>
      <c r="F34" s="217"/>
      <c r="G34" s="217"/>
    </row>
    <row r="35" ht="24" customHeight="1" spans="4:7">
      <c r="D35" s="217"/>
      <c r="E35" s="217"/>
      <c r="F35" s="217"/>
      <c r="G35" s="217"/>
    </row>
    <row r="36" ht="24" customHeight="1" spans="4:7">
      <c r="D36" s="217"/>
      <c r="E36" s="217"/>
      <c r="F36" s="217"/>
      <c r="G36" s="217"/>
    </row>
    <row r="37" ht="24" customHeight="1" spans="4:7">
      <c r="D37" s="217"/>
      <c r="E37" s="217"/>
      <c r="F37" s="217"/>
      <c r="G37" s="217"/>
    </row>
    <row r="38" ht="24" customHeight="1" spans="4:7">
      <c r="D38" s="217"/>
      <c r="E38" s="217"/>
      <c r="F38" s="217"/>
      <c r="G38" s="217"/>
    </row>
    <row r="39" ht="24" customHeight="1" spans="4:7">
      <c r="D39" s="217"/>
      <c r="E39" s="217"/>
      <c r="F39" s="217"/>
      <c r="G39" s="217"/>
    </row>
    <row r="40" ht="24" customHeight="1" spans="4:7">
      <c r="D40" s="217"/>
      <c r="E40" s="217"/>
      <c r="F40" s="217"/>
      <c r="G40" s="217"/>
    </row>
    <row r="41" ht="24" customHeight="1" spans="4:7">
      <c r="D41" s="217"/>
      <c r="E41" s="217"/>
      <c r="F41" s="217"/>
      <c r="G41" s="217"/>
    </row>
    <row r="42" ht="24" customHeight="1" spans="4:7">
      <c r="D42" s="217"/>
      <c r="E42" s="217"/>
      <c r="F42" s="217"/>
      <c r="G42" s="217"/>
    </row>
    <row r="43" ht="24" customHeight="1" spans="4:7">
      <c r="D43" s="217"/>
      <c r="E43" s="217"/>
      <c r="F43" s="217"/>
      <c r="G43" s="217"/>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88"/>
  <sheetViews>
    <sheetView showGridLines="0" workbookViewId="0">
      <selection activeCell="B10" sqref="B10"/>
    </sheetView>
  </sheetViews>
  <sheetFormatPr defaultColWidth="6.83333333333333" defaultRowHeight="15.95" customHeight="1" outlineLevelCol="1"/>
  <cols>
    <col min="1" max="1" width="57.6666666666667" style="182" customWidth="1"/>
    <col min="2" max="2" width="25.6666666666667" style="208" customWidth="1"/>
    <col min="3" max="40" width="6.83333333333333" style="182"/>
  </cols>
  <sheetData>
    <row r="1" s="134" customFormat="1" ht="24" customHeight="1" spans="1:2">
      <c r="A1" s="1" t="s">
        <v>1196</v>
      </c>
      <c r="B1" s="138"/>
    </row>
    <row r="2" s="179" customFormat="1" ht="42" customHeight="1" spans="1:1">
      <c r="A2" s="165" t="s">
        <v>1197</v>
      </c>
    </row>
    <row r="3" s="129" customFormat="1" ht="27" customHeight="1" spans="2:2">
      <c r="B3" s="113" t="s">
        <v>3</v>
      </c>
    </row>
    <row r="4" s="180" customFormat="1" ht="26" customHeight="1" spans="1:2">
      <c r="A4" s="78" t="s">
        <v>4</v>
      </c>
      <c r="B4" s="78" t="s">
        <v>5</v>
      </c>
    </row>
    <row r="5" s="180" customFormat="1" ht="24" customHeight="1" spans="1:2">
      <c r="A5" s="183" t="s">
        <v>1198</v>
      </c>
      <c r="B5" s="115">
        <v>120000</v>
      </c>
    </row>
    <row r="6" s="181" customFormat="1" ht="24" customHeight="1" spans="1:2">
      <c r="A6" s="100" t="s">
        <v>1199</v>
      </c>
      <c r="B6" s="109"/>
    </row>
    <row r="7" s="181" customFormat="1" ht="24" customHeight="1" spans="1:2">
      <c r="A7" s="100" t="s">
        <v>1200</v>
      </c>
      <c r="B7" s="109"/>
    </row>
    <row r="8" s="181" customFormat="1" ht="24" customHeight="1" spans="1:2">
      <c r="A8" s="100" t="s">
        <v>1201</v>
      </c>
      <c r="B8" s="109"/>
    </row>
    <row r="9" s="181" customFormat="1" ht="24" customHeight="1" spans="1:2">
      <c r="A9" s="100" t="s">
        <v>1202</v>
      </c>
      <c r="B9" s="109"/>
    </row>
    <row r="10" s="181" customFormat="1" ht="24" customHeight="1" spans="1:2">
      <c r="A10" s="100" t="s">
        <v>1203</v>
      </c>
      <c r="B10" s="109">
        <v>120000</v>
      </c>
    </row>
    <row r="11" s="181" customFormat="1" ht="24" customHeight="1" spans="1:2">
      <c r="A11" s="100" t="s">
        <v>1204</v>
      </c>
      <c r="B11" s="109"/>
    </row>
    <row r="12" s="181" customFormat="1" ht="24" customHeight="1" spans="1:2">
      <c r="A12" s="100" t="s">
        <v>1205</v>
      </c>
      <c r="B12" s="133"/>
    </row>
    <row r="13" s="181" customFormat="1" ht="24" customHeight="1" spans="1:2">
      <c r="A13" s="100" t="s">
        <v>1206</v>
      </c>
      <c r="B13" s="133"/>
    </row>
    <row r="14" s="181" customFormat="1" ht="24" customHeight="1" spans="1:2">
      <c r="A14" s="100" t="s">
        <v>111</v>
      </c>
      <c r="B14" s="133"/>
    </row>
    <row r="15" s="181" customFormat="1" ht="24" customHeight="1" spans="1:2">
      <c r="A15" s="100" t="s">
        <v>111</v>
      </c>
      <c r="B15" s="133"/>
    </row>
    <row r="16" s="181" customFormat="1" ht="24" customHeight="1" spans="1:2">
      <c r="A16" s="100" t="s">
        <v>1207</v>
      </c>
      <c r="B16" s="133"/>
    </row>
    <row r="17" s="180" customFormat="1" ht="24" customHeight="1" spans="1:2">
      <c r="A17" s="183" t="s">
        <v>1208</v>
      </c>
      <c r="B17" s="132"/>
    </row>
    <row r="18" s="181" customFormat="1" ht="24" customHeight="1" spans="1:2">
      <c r="A18" s="100" t="s">
        <v>1209</v>
      </c>
      <c r="B18" s="133"/>
    </row>
    <row r="19" s="181" customFormat="1" ht="24" customHeight="1" spans="1:2">
      <c r="A19" s="100" t="s">
        <v>1210</v>
      </c>
      <c r="B19" s="133"/>
    </row>
    <row r="20" s="181" customFormat="1" ht="24" customHeight="1" spans="1:2">
      <c r="A20" s="100" t="s">
        <v>1211</v>
      </c>
      <c r="B20" s="133"/>
    </row>
    <row r="21" s="181" customFormat="1" ht="24" customHeight="1" spans="1:2">
      <c r="A21" s="100" t="s">
        <v>1212</v>
      </c>
      <c r="B21" s="133"/>
    </row>
    <row r="22" s="181" customFormat="1" ht="24" customHeight="1" spans="1:2">
      <c r="A22" s="100" t="s">
        <v>1213</v>
      </c>
      <c r="B22" s="133"/>
    </row>
    <row r="23" s="181" customFormat="1" ht="24" customHeight="1" spans="1:2">
      <c r="A23" s="100" t="s">
        <v>111</v>
      </c>
      <c r="B23" s="133"/>
    </row>
    <row r="24" s="181" customFormat="1" ht="24" customHeight="1" spans="1:2">
      <c r="A24" s="100" t="s">
        <v>111</v>
      </c>
      <c r="B24" s="133"/>
    </row>
    <row r="25" s="181" customFormat="1" ht="24" customHeight="1" spans="1:2">
      <c r="A25" s="100" t="s">
        <v>1214</v>
      </c>
      <c r="B25" s="133"/>
    </row>
    <row r="26" s="181" customFormat="1" ht="24" customHeight="1" spans="1:2">
      <c r="A26" s="108"/>
      <c r="B26" s="133"/>
    </row>
    <row r="27" s="180" customFormat="1" ht="24" customHeight="1" spans="1:2">
      <c r="A27" s="78" t="s">
        <v>1215</v>
      </c>
      <c r="B27" s="132">
        <v>120000</v>
      </c>
    </row>
    <row r="28" s="207" customFormat="1" ht="24" customHeight="1" spans="1:2">
      <c r="A28" s="182"/>
      <c r="B28" s="208"/>
    </row>
    <row r="29" ht="24" customHeight="1"/>
    <row r="30" ht="24" customHeight="1"/>
    <row r="31" ht="24" customHeight="1"/>
    <row r="32" ht="24" customHeight="1"/>
    <row r="33" ht="24" customHeight="1"/>
    <row r="34" ht="24" customHeight="1"/>
    <row r="35" ht="24" customHeight="1"/>
    <row r="36" ht="24" customHeight="1" spans="1:1">
      <c r="A36" s="206"/>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showGridLines="0" workbookViewId="0">
      <pane ySplit="4" topLeftCell="A8" activePane="bottomLeft" state="frozen"/>
      <selection/>
      <selection pane="bottomLeft" activeCell="B28" sqref="B28"/>
    </sheetView>
  </sheetViews>
  <sheetFormatPr defaultColWidth="9" defaultRowHeight="15.95" customHeight="1" outlineLevelCol="1"/>
  <cols>
    <col min="1" max="1" width="60.6666666666667" style="182" customWidth="1"/>
    <col min="2" max="2" width="20.6666666666667" style="202" customWidth="1"/>
    <col min="3" max="40" width="9" style="182"/>
  </cols>
  <sheetData>
    <row r="1" s="134" customFormat="1" ht="24" customHeight="1" spans="1:2">
      <c r="A1" s="1" t="s">
        <v>1216</v>
      </c>
      <c r="B1" s="186"/>
    </row>
    <row r="2" s="179" customFormat="1" ht="42" customHeight="1" spans="1:2">
      <c r="A2" s="165" t="s">
        <v>1217</v>
      </c>
      <c r="B2" s="187"/>
    </row>
    <row r="3" s="129" customFormat="1" ht="27" customHeight="1" spans="2:2">
      <c r="B3" s="203" t="s">
        <v>3</v>
      </c>
    </row>
    <row r="4" s="180" customFormat="1" ht="23" customHeight="1" spans="1:2">
      <c r="A4" s="78" t="s">
        <v>4</v>
      </c>
      <c r="B4" s="189" t="s">
        <v>5</v>
      </c>
    </row>
    <row r="5" s="180" customFormat="1" ht="23" customHeight="1" spans="1:2">
      <c r="A5" s="131" t="s">
        <v>1218</v>
      </c>
      <c r="B5" s="191"/>
    </row>
    <row r="6" s="180" customFormat="1" ht="23" customHeight="1" spans="1:2">
      <c r="A6" s="100" t="s">
        <v>1219</v>
      </c>
      <c r="B6" s="192"/>
    </row>
    <row r="7" s="180" customFormat="1" ht="23" customHeight="1" spans="1:2">
      <c r="A7" s="131" t="s">
        <v>1220</v>
      </c>
      <c r="B7" s="191"/>
    </row>
    <row r="8" s="180" customFormat="1" ht="23" customHeight="1" spans="1:2">
      <c r="A8" s="100" t="s">
        <v>1221</v>
      </c>
      <c r="B8" s="192"/>
    </row>
    <row r="9" s="180" customFormat="1" ht="23" customHeight="1" spans="1:2">
      <c r="A9" s="100" t="s">
        <v>1222</v>
      </c>
      <c r="B9" s="192"/>
    </row>
    <row r="10" s="181" customFormat="1" ht="23" customHeight="1" spans="1:2">
      <c r="A10" s="100" t="s">
        <v>1223</v>
      </c>
      <c r="B10" s="192"/>
    </row>
    <row r="11" s="180" customFormat="1" ht="23" customHeight="1" spans="1:2">
      <c r="A11" s="131" t="s">
        <v>1224</v>
      </c>
      <c r="B11" s="191">
        <v>11.8</v>
      </c>
    </row>
    <row r="12" s="181" customFormat="1" ht="23" customHeight="1" spans="1:2">
      <c r="A12" s="100" t="s">
        <v>1225</v>
      </c>
      <c r="B12" s="197">
        <v>11.8</v>
      </c>
    </row>
    <row r="13" s="181" customFormat="1" ht="23" customHeight="1" spans="1:2">
      <c r="A13" s="120" t="s">
        <v>1226</v>
      </c>
      <c r="B13" s="204"/>
    </row>
    <row r="14" s="181" customFormat="1" ht="23" customHeight="1" spans="1:2">
      <c r="A14" s="120" t="s">
        <v>1227</v>
      </c>
      <c r="B14" s="204"/>
    </row>
    <row r="15" s="180" customFormat="1" ht="23" customHeight="1" spans="1:2">
      <c r="A15" s="144" t="s">
        <v>1228</v>
      </c>
      <c r="B15" s="200"/>
    </row>
    <row r="16" s="181" customFormat="1" ht="23" customHeight="1" spans="1:2">
      <c r="A16" s="120" t="s">
        <v>1229</v>
      </c>
      <c r="B16" s="204"/>
    </row>
    <row r="17" s="180" customFormat="1" ht="23" customHeight="1" spans="1:2">
      <c r="A17" s="144" t="s">
        <v>1230</v>
      </c>
      <c r="B17" s="200">
        <v>130473</v>
      </c>
    </row>
    <row r="18" s="181" customFormat="1" ht="23" customHeight="1" spans="1:2">
      <c r="A18" s="120" t="s">
        <v>1231</v>
      </c>
      <c r="B18" s="204">
        <v>130473</v>
      </c>
    </row>
    <row r="19" s="181" customFormat="1" ht="23" customHeight="1" spans="1:2">
      <c r="A19" s="120" t="s">
        <v>1232</v>
      </c>
      <c r="B19" s="204"/>
    </row>
    <row r="20" s="181" customFormat="1" ht="23" customHeight="1" spans="1:2">
      <c r="A20" s="120" t="s">
        <v>1233</v>
      </c>
      <c r="B20" s="204"/>
    </row>
    <row r="21" s="181" customFormat="1" ht="23" customHeight="1" spans="1:2">
      <c r="A21" s="100" t="s">
        <v>1234</v>
      </c>
      <c r="B21" s="205"/>
    </row>
    <row r="22" s="181" customFormat="1" ht="23" customHeight="1" spans="1:2">
      <c r="A22" s="100" t="s">
        <v>1235</v>
      </c>
      <c r="B22" s="192"/>
    </row>
    <row r="23" s="181" customFormat="1" ht="23" customHeight="1" spans="1:2">
      <c r="A23" s="100" t="s">
        <v>1236</v>
      </c>
      <c r="B23" s="192"/>
    </row>
    <row r="24" s="181" customFormat="1" ht="23" customHeight="1" spans="1:2">
      <c r="A24" s="100" t="s">
        <v>1237</v>
      </c>
      <c r="B24" s="192"/>
    </row>
    <row r="25" s="181" customFormat="1" ht="23" customHeight="1" spans="1:2">
      <c r="A25" s="100" t="s">
        <v>1238</v>
      </c>
      <c r="B25" s="192"/>
    </row>
    <row r="26" s="181" customFormat="1" ht="23" customHeight="1" spans="1:2">
      <c r="A26" s="100" t="s">
        <v>1239</v>
      </c>
      <c r="B26" s="192"/>
    </row>
    <row r="27" s="181" customFormat="1" ht="23" customHeight="1" spans="1:2">
      <c r="A27" s="100" t="s">
        <v>1240</v>
      </c>
      <c r="B27" s="192"/>
    </row>
    <row r="28" s="180" customFormat="1" ht="23" customHeight="1" spans="1:2">
      <c r="A28" s="131" t="s">
        <v>1241</v>
      </c>
      <c r="B28" s="191">
        <v>7</v>
      </c>
    </row>
    <row r="29" s="181" customFormat="1" ht="23" customHeight="1" spans="1:2">
      <c r="A29" s="100" t="s">
        <v>1242</v>
      </c>
      <c r="B29" s="192"/>
    </row>
    <row r="30" s="181" customFormat="1" ht="23" customHeight="1" spans="1:2">
      <c r="A30" s="100" t="s">
        <v>1243</v>
      </c>
      <c r="B30" s="192">
        <v>7</v>
      </c>
    </row>
    <row r="31" s="181" customFormat="1" ht="23" customHeight="1" spans="1:2">
      <c r="A31" s="100" t="s">
        <v>1244</v>
      </c>
      <c r="B31" s="192"/>
    </row>
    <row r="32" s="181" customFormat="1" ht="23" customHeight="1" spans="1:2">
      <c r="A32" s="100" t="s">
        <v>1245</v>
      </c>
      <c r="B32" s="192"/>
    </row>
    <row r="33" s="180" customFormat="1" ht="23" customHeight="1" spans="1:2">
      <c r="A33" s="131" t="s">
        <v>1246</v>
      </c>
      <c r="B33" s="191"/>
    </row>
    <row r="34" s="181" customFormat="1" ht="23" customHeight="1" spans="1:2">
      <c r="A34" s="100" t="s">
        <v>1247</v>
      </c>
      <c r="B34" s="192"/>
    </row>
    <row r="35" s="181" customFormat="1" ht="23" customHeight="1" spans="1:2">
      <c r="A35" s="100" t="s">
        <v>1248</v>
      </c>
      <c r="B35" s="192"/>
    </row>
    <row r="36" s="181" customFormat="1" ht="23" customHeight="1" spans="1:2">
      <c r="A36" s="100" t="s">
        <v>1249</v>
      </c>
      <c r="B36" s="192"/>
    </row>
    <row r="37" s="181" customFormat="1" ht="23" customHeight="1" spans="1:2">
      <c r="A37" s="100" t="s">
        <v>1250</v>
      </c>
      <c r="B37" s="192"/>
    </row>
    <row r="38" s="181" customFormat="1" ht="23" customHeight="1" spans="1:2">
      <c r="A38" s="100" t="s">
        <v>1251</v>
      </c>
      <c r="B38" s="192"/>
    </row>
    <row r="39" s="181" customFormat="1" ht="23" customHeight="1" spans="1:2">
      <c r="A39" s="100" t="s">
        <v>1252</v>
      </c>
      <c r="B39" s="192"/>
    </row>
    <row r="40" s="180" customFormat="1" ht="23" customHeight="1" spans="1:2">
      <c r="A40" s="131" t="s">
        <v>1253</v>
      </c>
      <c r="B40" s="191"/>
    </row>
    <row r="41" s="181" customFormat="1" ht="23" customHeight="1" spans="1:2">
      <c r="A41" s="100" t="s">
        <v>1254</v>
      </c>
      <c r="B41" s="192"/>
    </row>
    <row r="42" s="180" customFormat="1" ht="23" customHeight="1" spans="1:2">
      <c r="A42" s="131" t="s">
        <v>1255</v>
      </c>
      <c r="B42" s="191">
        <v>17.28</v>
      </c>
    </row>
    <row r="43" s="181" customFormat="1" ht="23" customHeight="1" spans="1:2">
      <c r="A43" s="100" t="s">
        <v>1256</v>
      </c>
      <c r="B43" s="192"/>
    </row>
    <row r="44" s="181" customFormat="1" ht="23" customHeight="1" spans="1:2">
      <c r="A44" s="100" t="s">
        <v>1257</v>
      </c>
      <c r="B44" s="192"/>
    </row>
    <row r="45" s="181" customFormat="1" ht="23" customHeight="1" spans="1:2">
      <c r="A45" s="100" t="s">
        <v>1258</v>
      </c>
      <c r="B45" s="192">
        <v>17.28</v>
      </c>
    </row>
    <row r="46" s="180" customFormat="1" ht="23" customHeight="1" spans="1:2">
      <c r="A46" s="131" t="s">
        <v>1259</v>
      </c>
      <c r="B46" s="191">
        <v>9800</v>
      </c>
    </row>
    <row r="47" s="181" customFormat="1" ht="23" customHeight="1" spans="1:2">
      <c r="A47" s="100" t="s">
        <v>1260</v>
      </c>
      <c r="B47" s="192">
        <v>9800</v>
      </c>
    </row>
    <row r="48" s="180" customFormat="1" ht="23" customHeight="1" spans="1:2">
      <c r="A48" s="131" t="s">
        <v>1261</v>
      </c>
      <c r="B48" s="191">
        <v>71</v>
      </c>
    </row>
    <row r="49" s="181" customFormat="1" ht="23" customHeight="1" spans="1:2">
      <c r="A49" s="100" t="s">
        <v>1262</v>
      </c>
      <c r="B49" s="192">
        <v>71</v>
      </c>
    </row>
    <row r="50" s="180" customFormat="1" ht="23" customHeight="1" spans="1:2">
      <c r="A50" s="131" t="s">
        <v>1263</v>
      </c>
      <c r="B50" s="191"/>
    </row>
    <row r="51" s="181" customFormat="1" ht="23" customHeight="1" spans="1:2">
      <c r="A51" s="108"/>
      <c r="B51" s="189"/>
    </row>
    <row r="52" s="181" customFormat="1" ht="23" customHeight="1" spans="1:2">
      <c r="A52" s="78" t="s">
        <v>1264</v>
      </c>
      <c r="B52" s="190">
        <v>140380.08</v>
      </c>
    </row>
    <row r="53" ht="24" customHeight="1"/>
    <row r="54" ht="24" customHeight="1"/>
    <row r="55" ht="24" customHeight="1"/>
    <row r="56" ht="24" customHeight="1" spans="1:1">
      <c r="A56" s="206"/>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workbookViewId="0">
      <selection activeCell="B7" sqref="B7"/>
    </sheetView>
  </sheetViews>
  <sheetFormatPr defaultColWidth="9" defaultRowHeight="14.25" customHeight="1" outlineLevelCol="4"/>
  <cols>
    <col min="1" max="1" width="30.6666666666667" style="112" customWidth="1"/>
    <col min="2" max="2" width="12.6666666666667" style="184" customWidth="1"/>
    <col min="3" max="3" width="30.6666666666667" style="112" customWidth="1"/>
    <col min="4" max="4" width="12.6666666666667" style="185" customWidth="1"/>
    <col min="5" max="5" width="9.33333333333333" style="112"/>
    <col min="6" max="40" width="9" style="112"/>
  </cols>
  <sheetData>
    <row r="1" s="134" customFormat="1" ht="24" customHeight="1" spans="1:2">
      <c r="A1" s="1" t="s">
        <v>1265</v>
      </c>
      <c r="B1" s="186"/>
    </row>
    <row r="2" s="33" customFormat="1" ht="42" customHeight="1" spans="1:2">
      <c r="A2" s="8" t="s">
        <v>1266</v>
      </c>
      <c r="B2" s="187"/>
    </row>
    <row r="3" s="34" customFormat="1" ht="27" customHeight="1" spans="2:4">
      <c r="B3" s="188"/>
      <c r="D3" s="130" t="s">
        <v>3</v>
      </c>
    </row>
    <row r="4" s="135" customFormat="1" ht="30" customHeight="1" spans="1:4">
      <c r="A4" s="78" t="s">
        <v>68</v>
      </c>
      <c r="B4" s="189" t="s">
        <v>5</v>
      </c>
      <c r="C4" s="110" t="s">
        <v>69</v>
      </c>
      <c r="D4" s="143" t="s">
        <v>5</v>
      </c>
    </row>
    <row r="5" s="136" customFormat="1" ht="24" customHeight="1" spans="1:4">
      <c r="A5" s="131" t="s">
        <v>1267</v>
      </c>
      <c r="B5" s="190">
        <v>120000</v>
      </c>
      <c r="C5" s="144" t="s">
        <v>1268</v>
      </c>
      <c r="D5" s="145">
        <v>140380.08</v>
      </c>
    </row>
    <row r="6" s="136" customFormat="1" ht="24" customHeight="1" spans="1:4">
      <c r="A6" s="131" t="s">
        <v>72</v>
      </c>
      <c r="B6" s="191">
        <v>64002.08</v>
      </c>
      <c r="C6" s="116" t="s">
        <v>73</v>
      </c>
      <c r="D6" s="145">
        <v>41186</v>
      </c>
    </row>
    <row r="7" s="136" customFormat="1" ht="24" customHeight="1" spans="1:4">
      <c r="A7" s="148" t="s">
        <v>74</v>
      </c>
      <c r="B7" s="192">
        <v>52294</v>
      </c>
      <c r="C7" s="148" t="s">
        <v>75</v>
      </c>
      <c r="D7" s="193"/>
    </row>
    <row r="8" s="136" customFormat="1" ht="24" customHeight="1" spans="1:4">
      <c r="A8" s="148" t="s">
        <v>80</v>
      </c>
      <c r="B8" s="192">
        <v>6708.08</v>
      </c>
      <c r="C8" s="148" t="s">
        <v>81</v>
      </c>
      <c r="D8" s="151">
        <v>41186</v>
      </c>
    </row>
    <row r="9" s="136" customFormat="1" ht="24" customHeight="1" spans="1:4">
      <c r="A9" s="148" t="s">
        <v>82</v>
      </c>
      <c r="B9" s="192">
        <v>5000</v>
      </c>
      <c r="C9" s="131" t="s">
        <v>101</v>
      </c>
      <c r="D9" s="153">
        <v>2436</v>
      </c>
    </row>
    <row r="10" s="136" customFormat="1" ht="24" customHeight="1" spans="1:4">
      <c r="A10" s="148" t="s">
        <v>90</v>
      </c>
      <c r="B10" s="194"/>
      <c r="C10" s="148" t="s">
        <v>1269</v>
      </c>
      <c r="D10" s="151">
        <v>2436</v>
      </c>
    </row>
    <row r="11" s="136" customFormat="1" ht="24" customHeight="1" spans="1:4">
      <c r="A11" s="100" t="s">
        <v>1270</v>
      </c>
      <c r="B11" s="194"/>
      <c r="C11" s="11" t="s">
        <v>111</v>
      </c>
      <c r="D11" s="195"/>
    </row>
    <row r="12" s="136" customFormat="1" ht="24" customHeight="1" spans="1:4">
      <c r="A12" s="11" t="s">
        <v>111</v>
      </c>
      <c r="B12" s="191"/>
      <c r="C12" s="11" t="s">
        <v>111</v>
      </c>
      <c r="D12" s="195"/>
    </row>
    <row r="13" s="136" customFormat="1" ht="24" customHeight="1" spans="1:4">
      <c r="A13" s="11" t="s">
        <v>111</v>
      </c>
      <c r="B13" s="192"/>
      <c r="C13" s="148"/>
      <c r="D13" s="195"/>
    </row>
    <row r="14" s="136" customFormat="1" ht="24" customHeight="1" spans="1:4">
      <c r="A14" s="196"/>
      <c r="B14" s="197"/>
      <c r="C14" s="198"/>
      <c r="D14" s="199"/>
    </row>
    <row r="15" s="136" customFormat="1" ht="24" customHeight="1" spans="1:4">
      <c r="A15" s="163" t="s">
        <v>115</v>
      </c>
      <c r="B15" s="200">
        <v>184002.08</v>
      </c>
      <c r="C15" s="163" t="s">
        <v>116</v>
      </c>
      <c r="D15" s="145">
        <v>184002.08</v>
      </c>
    </row>
    <row r="16" s="136" customFormat="1" ht="24" customHeight="1" spans="1:4">
      <c r="A16" s="112"/>
      <c r="B16" s="184"/>
      <c r="C16" s="112"/>
      <c r="D16" s="185"/>
    </row>
    <row r="17" s="136" customFormat="1" ht="24" customHeight="1" spans="1:5">
      <c r="A17" s="112"/>
      <c r="B17" s="184"/>
      <c r="C17" s="112"/>
      <c r="D17" s="185"/>
      <c r="E17" s="201"/>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136"/>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88"/>
  <sheetViews>
    <sheetView showGridLines="0" workbookViewId="0">
      <selection activeCell="A2" sqref="A2:B2"/>
    </sheetView>
  </sheetViews>
  <sheetFormatPr defaultColWidth="8.16666666666667" defaultRowHeight="15.95" customHeight="1" outlineLevelCol="1"/>
  <cols>
    <col min="1" max="1" width="57.6666666666667" style="182" customWidth="1"/>
    <col min="2" max="2" width="25.6666666666667" style="182" customWidth="1"/>
    <col min="3" max="40" width="8.16666666666667" style="182"/>
  </cols>
  <sheetData>
    <row r="1" s="134" customFormat="1" ht="24" customHeight="1" spans="1:2">
      <c r="A1" s="1" t="s">
        <v>1271</v>
      </c>
      <c r="B1" s="138"/>
    </row>
    <row r="2" s="179" customFormat="1" ht="63" customHeight="1" spans="1:1">
      <c r="A2" s="165" t="s">
        <v>1272</v>
      </c>
    </row>
    <row r="3" s="129" customFormat="1" ht="27" customHeight="1" spans="2:2">
      <c r="B3" s="130" t="s">
        <v>3</v>
      </c>
    </row>
    <row r="4" s="180" customFormat="1" ht="26" customHeight="1" spans="1:2">
      <c r="A4" s="78" t="s">
        <v>4</v>
      </c>
      <c r="B4" s="78" t="s">
        <v>5</v>
      </c>
    </row>
    <row r="5" s="180" customFormat="1" ht="24" customHeight="1" spans="1:2">
      <c r="A5" s="183" t="s">
        <v>1198</v>
      </c>
      <c r="B5" s="115">
        <v>120000</v>
      </c>
    </row>
    <row r="6" s="181" customFormat="1" ht="24" customHeight="1" spans="1:2">
      <c r="A6" s="100" t="s">
        <v>1199</v>
      </c>
      <c r="B6" s="109"/>
    </row>
    <row r="7" s="181" customFormat="1" ht="24" customHeight="1" spans="1:2">
      <c r="A7" s="100" t="s">
        <v>1200</v>
      </c>
      <c r="B7" s="109"/>
    </row>
    <row r="8" s="181" customFormat="1" ht="24" customHeight="1" spans="1:2">
      <c r="A8" s="100" t="s">
        <v>1201</v>
      </c>
      <c r="B8" s="109"/>
    </row>
    <row r="9" s="181" customFormat="1" ht="24" customHeight="1" spans="1:2">
      <c r="A9" s="100" t="s">
        <v>1202</v>
      </c>
      <c r="B9" s="109"/>
    </row>
    <row r="10" s="181" customFormat="1" ht="24" customHeight="1" spans="1:2">
      <c r="A10" s="100" t="s">
        <v>1203</v>
      </c>
      <c r="B10" s="109">
        <v>120000</v>
      </c>
    </row>
    <row r="11" s="181" customFormat="1" ht="24" customHeight="1" spans="1:2">
      <c r="A11" s="100" t="s">
        <v>1204</v>
      </c>
      <c r="B11" s="109"/>
    </row>
    <row r="12" s="181" customFormat="1" ht="24" customHeight="1" spans="1:2">
      <c r="A12" s="100" t="s">
        <v>1205</v>
      </c>
      <c r="B12" s="133"/>
    </row>
    <row r="13" s="181" customFormat="1" ht="24" customHeight="1" spans="1:2">
      <c r="A13" s="100" t="s">
        <v>1206</v>
      </c>
      <c r="B13" s="133"/>
    </row>
    <row r="14" s="181" customFormat="1" ht="24" customHeight="1" spans="1:2">
      <c r="A14" s="100" t="s">
        <v>111</v>
      </c>
      <c r="B14" s="133"/>
    </row>
    <row r="15" s="181" customFormat="1" ht="24" customHeight="1" spans="1:2">
      <c r="A15" s="100" t="s">
        <v>111</v>
      </c>
      <c r="B15" s="133"/>
    </row>
    <row r="16" s="181" customFormat="1" ht="24" customHeight="1" spans="1:2">
      <c r="A16" s="100" t="s">
        <v>1207</v>
      </c>
      <c r="B16" s="133"/>
    </row>
    <row r="17" s="180" customFormat="1" ht="24" customHeight="1" spans="1:2">
      <c r="A17" s="183" t="s">
        <v>1208</v>
      </c>
      <c r="B17" s="132"/>
    </row>
    <row r="18" s="181" customFormat="1" ht="24" customHeight="1" spans="1:2">
      <c r="A18" s="100" t="s">
        <v>1209</v>
      </c>
      <c r="B18" s="133"/>
    </row>
    <row r="19" s="181" customFormat="1" ht="24" customHeight="1" spans="1:2">
      <c r="A19" s="100" t="s">
        <v>1210</v>
      </c>
      <c r="B19" s="133"/>
    </row>
    <row r="20" s="181" customFormat="1" ht="24" customHeight="1" spans="1:2">
      <c r="A20" s="100" t="s">
        <v>1211</v>
      </c>
      <c r="B20" s="133"/>
    </row>
    <row r="21" s="181" customFormat="1" ht="24" customHeight="1" spans="1:2">
      <c r="A21" s="100" t="s">
        <v>1212</v>
      </c>
      <c r="B21" s="133"/>
    </row>
    <row r="22" s="181" customFormat="1" ht="24" customHeight="1" spans="1:2">
      <c r="A22" s="100" t="s">
        <v>1213</v>
      </c>
      <c r="B22" s="133"/>
    </row>
    <row r="23" s="181" customFormat="1" ht="24" customHeight="1" spans="1:2">
      <c r="A23" s="100" t="s">
        <v>111</v>
      </c>
      <c r="B23" s="133"/>
    </row>
    <row r="24" s="181" customFormat="1" ht="24" customHeight="1" spans="1:2">
      <c r="A24" s="100" t="s">
        <v>111</v>
      </c>
      <c r="B24" s="133"/>
    </row>
    <row r="25" s="181" customFormat="1" ht="24" customHeight="1" spans="1:2">
      <c r="A25" s="100" t="s">
        <v>1214</v>
      </c>
      <c r="B25" s="133"/>
    </row>
    <row r="26" s="181" customFormat="1" ht="24" customHeight="1" spans="1:2">
      <c r="A26" s="108"/>
      <c r="B26" s="133"/>
    </row>
    <row r="27" s="180" customFormat="1" ht="24" customHeight="1" spans="1:2">
      <c r="A27" s="78" t="s">
        <v>1215</v>
      </c>
      <c r="B27" s="132">
        <v>120000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74"/>
  <sheetViews>
    <sheetView workbookViewId="0">
      <selection activeCell="A2" sqref="A2:B2"/>
    </sheetView>
  </sheetViews>
  <sheetFormatPr defaultColWidth="9" defaultRowHeight="14.25" customHeight="1" outlineLevelCol="1"/>
  <cols>
    <col min="1" max="1" width="61.125" style="3" customWidth="1"/>
    <col min="2" max="2" width="25.6666666666667" style="9" customWidth="1"/>
    <col min="3" max="40" width="9" style="3"/>
  </cols>
  <sheetData>
    <row r="1" s="1" customFormat="1" ht="24" customHeight="1" spans="1:2">
      <c r="A1" s="1" t="s">
        <v>1273</v>
      </c>
      <c r="B1" s="164"/>
    </row>
    <row r="2" s="33" customFormat="1" ht="42" customHeight="1" spans="1:2">
      <c r="A2" s="165" t="s">
        <v>1274</v>
      </c>
      <c r="B2" s="165"/>
    </row>
    <row r="3" s="34" customFormat="1" ht="27" customHeight="1" spans="1:2">
      <c r="A3" s="129"/>
      <c r="B3" s="166" t="s">
        <v>3</v>
      </c>
    </row>
    <row r="4" s="3" customFormat="1" ht="27.95" customHeight="1" spans="1:2">
      <c r="A4" s="78" t="s">
        <v>4</v>
      </c>
      <c r="B4" s="78" t="s">
        <v>5</v>
      </c>
    </row>
    <row r="5" s="3" customFormat="1" ht="24" customHeight="1" spans="1:2">
      <c r="A5" s="167" t="s">
        <v>1275</v>
      </c>
      <c r="B5" s="78"/>
    </row>
    <row r="6" s="3" customFormat="1" ht="24" customHeight="1" spans="1:2">
      <c r="A6" s="167" t="s">
        <v>1276</v>
      </c>
      <c r="B6" s="11"/>
    </row>
    <row r="7" s="3" customFormat="1" ht="24" customHeight="1" spans="1:2">
      <c r="A7" s="167" t="s">
        <v>1277</v>
      </c>
      <c r="B7" s="78"/>
    </row>
    <row r="8" s="3" customFormat="1" ht="24" customHeight="1" spans="1:2">
      <c r="A8" s="167" t="s">
        <v>1278</v>
      </c>
      <c r="B8" s="11"/>
    </row>
    <row r="9" s="3" customFormat="1" ht="24" customHeight="1" spans="1:2">
      <c r="A9" s="167" t="s">
        <v>1279</v>
      </c>
      <c r="B9" s="11"/>
    </row>
    <row r="10" s="3" customFormat="1" ht="24" customHeight="1" spans="1:2">
      <c r="A10" s="167" t="s">
        <v>1280</v>
      </c>
      <c r="B10" s="11"/>
    </row>
    <row r="11" s="3" customFormat="1" ht="24" customHeight="1" spans="1:2">
      <c r="A11" s="167" t="s">
        <v>1281</v>
      </c>
      <c r="B11" s="78">
        <v>11.8</v>
      </c>
    </row>
    <row r="12" s="3" customFormat="1" ht="24" customHeight="1" spans="1:2">
      <c r="A12" s="167" t="s">
        <v>1282</v>
      </c>
      <c r="B12" s="11">
        <v>11.8</v>
      </c>
    </row>
    <row r="13" s="3" customFormat="1" ht="24" customHeight="1" spans="1:2">
      <c r="A13" s="167" t="s">
        <v>1283</v>
      </c>
      <c r="B13" s="11">
        <v>1.8</v>
      </c>
    </row>
    <row r="14" s="3" customFormat="1" ht="24" customHeight="1" spans="1:2">
      <c r="A14" s="167" t="s">
        <v>1284</v>
      </c>
      <c r="B14" s="11">
        <v>10</v>
      </c>
    </row>
    <row r="15" s="3" customFormat="1" ht="24" customHeight="1" spans="1:2">
      <c r="A15" s="167" t="s">
        <v>1285</v>
      </c>
      <c r="B15" s="11"/>
    </row>
    <row r="16" s="3" customFormat="1" ht="24" customHeight="1" spans="1:2">
      <c r="A16" s="167" t="s">
        <v>1286</v>
      </c>
      <c r="B16" s="78"/>
    </row>
    <row r="17" ht="24" customHeight="1" spans="1:2">
      <c r="A17" s="167" t="s">
        <v>1283</v>
      </c>
      <c r="B17" s="168"/>
    </row>
    <row r="18" ht="24" customHeight="1" spans="1:2">
      <c r="A18" s="167" t="s">
        <v>1284</v>
      </c>
      <c r="B18" s="168"/>
    </row>
    <row r="19" ht="24" customHeight="1" spans="1:2">
      <c r="A19" s="167" t="s">
        <v>1287</v>
      </c>
      <c r="B19" s="168"/>
    </row>
    <row r="20" ht="24" customHeight="1" spans="1:2">
      <c r="A20" s="167" t="s">
        <v>1288</v>
      </c>
      <c r="B20" s="168"/>
    </row>
    <row r="21" ht="24" customHeight="1" spans="1:2">
      <c r="A21" s="167" t="s">
        <v>1289</v>
      </c>
      <c r="B21" s="168"/>
    </row>
    <row r="22" ht="24" customHeight="1" spans="1:2">
      <c r="A22" s="167" t="s">
        <v>1290</v>
      </c>
      <c r="B22" s="168"/>
    </row>
    <row r="23" ht="24" customHeight="1" spans="1:2">
      <c r="A23" s="167" t="s">
        <v>1291</v>
      </c>
      <c r="B23" s="168"/>
    </row>
    <row r="24" ht="24" customHeight="1" spans="1:2">
      <c r="A24" s="167" t="s">
        <v>1292</v>
      </c>
      <c r="B24" s="168"/>
    </row>
    <row r="25" ht="24" customHeight="1" spans="1:2">
      <c r="A25" s="167" t="s">
        <v>1293</v>
      </c>
      <c r="B25" s="168"/>
    </row>
    <row r="26" ht="24" customHeight="1" spans="1:2">
      <c r="A26" s="167" t="s">
        <v>1294</v>
      </c>
      <c r="B26" s="168"/>
    </row>
    <row r="27" ht="24" customHeight="1" spans="1:2">
      <c r="A27" s="167" t="s">
        <v>1295</v>
      </c>
      <c r="B27" s="169">
        <v>130473</v>
      </c>
    </row>
    <row r="28" ht="24" customHeight="1" spans="1:2">
      <c r="A28" s="167" t="s">
        <v>1296</v>
      </c>
      <c r="B28" s="169">
        <v>130473</v>
      </c>
    </row>
    <row r="29" ht="24" customHeight="1" spans="1:2">
      <c r="A29" s="167" t="s">
        <v>1297</v>
      </c>
      <c r="B29" s="169">
        <v>38585</v>
      </c>
    </row>
    <row r="30" ht="24" customHeight="1" spans="1:2">
      <c r="A30" s="167" t="s">
        <v>1298</v>
      </c>
      <c r="B30" s="169">
        <v>5829</v>
      </c>
    </row>
    <row r="31" ht="24" customHeight="1" spans="1:2">
      <c r="A31" s="167" t="s">
        <v>1299</v>
      </c>
      <c r="B31" s="168"/>
    </row>
    <row r="32" ht="24" customHeight="1" spans="1:2">
      <c r="A32" s="167" t="s">
        <v>1300</v>
      </c>
      <c r="B32" s="168"/>
    </row>
    <row r="33" ht="24" customHeight="1" spans="1:2">
      <c r="A33" s="167" t="s">
        <v>1301</v>
      </c>
      <c r="B33" s="169">
        <v>10000</v>
      </c>
    </row>
    <row r="34" ht="24" customHeight="1" spans="1:2">
      <c r="A34" s="167" t="s">
        <v>1302</v>
      </c>
      <c r="B34" s="168"/>
    </row>
    <row r="35" ht="24" customHeight="1" spans="1:2">
      <c r="A35" s="167" t="s">
        <v>1303</v>
      </c>
      <c r="B35" s="168"/>
    </row>
    <row r="36" ht="24" customHeight="1" spans="1:2">
      <c r="A36" s="167" t="s">
        <v>1304</v>
      </c>
      <c r="B36" s="168"/>
    </row>
    <row r="37" ht="24" customHeight="1" spans="1:2">
      <c r="A37" s="167" t="s">
        <v>1305</v>
      </c>
      <c r="B37" s="168"/>
    </row>
    <row r="38" ht="24" customHeight="1" spans="1:2">
      <c r="A38" s="167" t="s">
        <v>1306</v>
      </c>
      <c r="B38" s="168"/>
    </row>
    <row r="39" ht="24" customHeight="1" spans="1:2">
      <c r="A39" s="167" t="s">
        <v>961</v>
      </c>
      <c r="B39" s="168"/>
    </row>
    <row r="40" ht="24" customHeight="1" spans="1:2">
      <c r="A40" s="167" t="s">
        <v>1307</v>
      </c>
      <c r="B40" s="169">
        <v>76059</v>
      </c>
    </row>
    <row r="41" ht="24" customHeight="1" spans="1:2">
      <c r="A41" s="167" t="s">
        <v>1308</v>
      </c>
      <c r="B41" s="168"/>
    </row>
    <row r="42" ht="24" customHeight="1" spans="1:2">
      <c r="A42" s="167" t="s">
        <v>1309</v>
      </c>
      <c r="B42" s="168"/>
    </row>
    <row r="43" ht="24" customHeight="1" spans="1:2">
      <c r="A43" s="167" t="s">
        <v>1310</v>
      </c>
      <c r="B43" s="168"/>
    </row>
    <row r="44" ht="24" customHeight="1" spans="1:2">
      <c r="A44" s="167" t="s">
        <v>1311</v>
      </c>
      <c r="B44" s="168"/>
    </row>
    <row r="45" ht="24" customHeight="1" spans="1:2">
      <c r="A45" s="167" t="s">
        <v>1312</v>
      </c>
      <c r="B45" s="168"/>
    </row>
    <row r="46" ht="24" customHeight="1" spans="1:2">
      <c r="A46" s="167" t="s">
        <v>1313</v>
      </c>
      <c r="B46" s="168"/>
    </row>
    <row r="47" ht="24" customHeight="1" spans="1:2">
      <c r="A47" s="167" t="s">
        <v>1314</v>
      </c>
      <c r="B47" s="168"/>
    </row>
    <row r="48" ht="24" customHeight="1" spans="1:2">
      <c r="A48" s="167" t="s">
        <v>1297</v>
      </c>
      <c r="B48" s="168"/>
    </row>
    <row r="49" ht="24" customHeight="1" spans="1:2">
      <c r="A49" s="167" t="s">
        <v>1298</v>
      </c>
      <c r="B49" s="168"/>
    </row>
    <row r="50" ht="24" customHeight="1" spans="1:2">
      <c r="A50" s="167" t="s">
        <v>1315</v>
      </c>
      <c r="B50" s="168"/>
    </row>
    <row r="51" ht="24" customHeight="1" spans="1:2">
      <c r="A51" s="167" t="s">
        <v>1316</v>
      </c>
      <c r="B51" s="168"/>
    </row>
    <row r="52" ht="24" customHeight="1" spans="1:2">
      <c r="A52" s="167" t="s">
        <v>1317</v>
      </c>
      <c r="B52" s="168"/>
    </row>
    <row r="53" ht="24" customHeight="1" spans="1:2">
      <c r="A53" s="167" t="s">
        <v>1309</v>
      </c>
      <c r="B53" s="168"/>
    </row>
    <row r="54" ht="24" customHeight="1" spans="1:2">
      <c r="A54" s="167" t="s">
        <v>1310</v>
      </c>
      <c r="B54" s="168"/>
    </row>
    <row r="55" ht="24" customHeight="1" spans="1:2">
      <c r="A55" s="167" t="s">
        <v>1318</v>
      </c>
      <c r="B55" s="168"/>
    </row>
    <row r="56" ht="24" customHeight="1" spans="1:2">
      <c r="A56" s="167" t="s">
        <v>1311</v>
      </c>
      <c r="B56" s="168"/>
    </row>
    <row r="57" ht="24" customHeight="1" spans="1:2">
      <c r="A57" s="167" t="s">
        <v>1312</v>
      </c>
      <c r="B57" s="168"/>
    </row>
    <row r="58" ht="24" customHeight="1" spans="1:2">
      <c r="A58" s="167" t="s">
        <v>1319</v>
      </c>
      <c r="B58" s="168"/>
    </row>
    <row r="59" ht="24" customHeight="1" spans="1:2">
      <c r="A59" s="167" t="s">
        <v>1320</v>
      </c>
      <c r="B59" s="168"/>
    </row>
    <row r="60" ht="24" customHeight="1" spans="1:2">
      <c r="A60" s="167" t="s">
        <v>1321</v>
      </c>
      <c r="B60" s="168">
        <v>7</v>
      </c>
    </row>
    <row r="61" ht="24" customHeight="1" spans="1:2">
      <c r="A61" s="167" t="s">
        <v>1322</v>
      </c>
      <c r="B61" s="168"/>
    </row>
    <row r="62" ht="24" customHeight="1" spans="1:2">
      <c r="A62" s="167" t="s">
        <v>1323</v>
      </c>
      <c r="B62" s="168"/>
    </row>
    <row r="63" ht="24" customHeight="1" spans="1:2">
      <c r="A63" s="167" t="s">
        <v>1324</v>
      </c>
      <c r="B63" s="168"/>
    </row>
    <row r="64" ht="24" customHeight="1" spans="1:2">
      <c r="A64" s="167" t="s">
        <v>1325</v>
      </c>
      <c r="B64" s="168"/>
    </row>
    <row r="65" ht="24" customHeight="1" spans="1:2">
      <c r="A65" s="167" t="s">
        <v>1326</v>
      </c>
      <c r="B65" s="168"/>
    </row>
    <row r="66" ht="24" customHeight="1" spans="1:2">
      <c r="A66" s="167" t="s">
        <v>1327</v>
      </c>
      <c r="B66" s="168"/>
    </row>
    <row r="67" ht="24" customHeight="1" spans="1:2">
      <c r="A67" s="167" t="s">
        <v>1328</v>
      </c>
      <c r="B67" s="168"/>
    </row>
    <row r="68" ht="24" customHeight="1" spans="1:2">
      <c r="A68" s="167" t="s">
        <v>1284</v>
      </c>
      <c r="B68" s="168"/>
    </row>
    <row r="69" ht="24" customHeight="1" spans="1:2">
      <c r="A69" s="167" t="s">
        <v>1329</v>
      </c>
      <c r="B69" s="168"/>
    </row>
    <row r="70" ht="24" customHeight="1" spans="1:2">
      <c r="A70" s="167" t="s">
        <v>1330</v>
      </c>
      <c r="B70" s="168"/>
    </row>
    <row r="71" ht="24" customHeight="1" spans="1:2">
      <c r="A71" s="167" t="s">
        <v>1331</v>
      </c>
      <c r="B71" s="168"/>
    </row>
    <row r="72" ht="24" customHeight="1" spans="1:2">
      <c r="A72" s="167" t="s">
        <v>1332</v>
      </c>
      <c r="B72" s="168"/>
    </row>
    <row r="73" ht="24" customHeight="1" spans="1:2">
      <c r="A73" s="167" t="s">
        <v>1284</v>
      </c>
      <c r="B73" s="168"/>
    </row>
    <row r="74" ht="24" customHeight="1" spans="1:2">
      <c r="A74" s="167" t="s">
        <v>1329</v>
      </c>
      <c r="B74" s="168"/>
    </row>
    <row r="75" ht="24" customHeight="1" spans="1:2">
      <c r="A75" s="167" t="s">
        <v>1333</v>
      </c>
      <c r="B75" s="168"/>
    </row>
    <row r="76" ht="24" customHeight="1" spans="1:2">
      <c r="A76" s="167" t="s">
        <v>1334</v>
      </c>
      <c r="B76" s="168"/>
    </row>
    <row r="77" ht="24" customHeight="1" spans="1:2">
      <c r="A77" s="167" t="s">
        <v>1335</v>
      </c>
      <c r="B77" s="168">
        <v>7</v>
      </c>
    </row>
    <row r="78" ht="24" customHeight="1" spans="1:2">
      <c r="A78" s="167" t="s">
        <v>756</v>
      </c>
      <c r="B78" s="168"/>
    </row>
    <row r="79" ht="24" customHeight="1" spans="1:2">
      <c r="A79" s="167" t="s">
        <v>1336</v>
      </c>
      <c r="B79" s="168">
        <v>7</v>
      </c>
    </row>
    <row r="80" ht="24" customHeight="1" spans="1:2">
      <c r="A80" s="167" t="s">
        <v>1337</v>
      </c>
      <c r="B80" s="168"/>
    </row>
    <row r="81" ht="24" customHeight="1" spans="1:2">
      <c r="A81" s="167" t="s">
        <v>1338</v>
      </c>
      <c r="B81" s="168"/>
    </row>
    <row r="82" ht="24" customHeight="1" spans="1:2">
      <c r="A82" s="167" t="s">
        <v>1339</v>
      </c>
      <c r="B82" s="168"/>
    </row>
    <row r="83" ht="31.5" spans="1:2">
      <c r="A83" s="170" t="s">
        <v>1340</v>
      </c>
      <c r="B83" s="168"/>
    </row>
    <row r="84" ht="24" customHeight="1" spans="1:2">
      <c r="A84" s="167" t="s">
        <v>786</v>
      </c>
      <c r="B84" s="168"/>
    </row>
    <row r="85" ht="24" customHeight="1" spans="1:2">
      <c r="A85" s="167" t="s">
        <v>787</v>
      </c>
      <c r="B85" s="168"/>
    </row>
    <row r="86" ht="24" customHeight="1" spans="1:2">
      <c r="A86" s="167" t="s">
        <v>1341</v>
      </c>
      <c r="B86" s="168"/>
    </row>
    <row r="87" ht="24" customHeight="1" spans="1:2">
      <c r="A87" s="167" t="s">
        <v>1342</v>
      </c>
      <c r="B87" s="168"/>
    </row>
    <row r="88" ht="24" customHeight="1" spans="1:2">
      <c r="A88" s="167" t="s">
        <v>1343</v>
      </c>
      <c r="B88" s="168"/>
    </row>
    <row r="89" ht="24" customHeight="1" spans="1:2">
      <c r="A89" s="167" t="s">
        <v>1341</v>
      </c>
      <c r="B89" s="168"/>
    </row>
    <row r="90" ht="24" customHeight="1" spans="1:2">
      <c r="A90" s="167" t="s">
        <v>1344</v>
      </c>
      <c r="B90" s="168"/>
    </row>
    <row r="91" ht="24" customHeight="1" spans="1:2">
      <c r="A91" s="167" t="s">
        <v>1345</v>
      </c>
      <c r="B91" s="168"/>
    </row>
    <row r="92" ht="24" customHeight="1" spans="1:2">
      <c r="A92" s="167" t="s">
        <v>1346</v>
      </c>
      <c r="B92" s="168"/>
    </row>
    <row r="93" ht="24" customHeight="1" spans="1:2">
      <c r="A93" s="167" t="s">
        <v>1347</v>
      </c>
      <c r="B93" s="168"/>
    </row>
    <row r="94" ht="24" customHeight="1" spans="1:2">
      <c r="A94" s="167" t="s">
        <v>793</v>
      </c>
      <c r="B94" s="168"/>
    </row>
    <row r="95" ht="24" customHeight="1" spans="1:2">
      <c r="A95" s="167" t="s">
        <v>1348</v>
      </c>
      <c r="B95" s="168"/>
    </row>
    <row r="96" customHeight="1" spans="1:2">
      <c r="A96" s="167" t="s">
        <v>1349</v>
      </c>
      <c r="B96" s="168"/>
    </row>
    <row r="97" customHeight="1" spans="1:2">
      <c r="A97" s="167" t="s">
        <v>1350</v>
      </c>
      <c r="B97" s="168"/>
    </row>
    <row r="98" customHeight="1" spans="1:2">
      <c r="A98" s="167" t="s">
        <v>1351</v>
      </c>
      <c r="B98" s="168"/>
    </row>
    <row r="99" customHeight="1" spans="1:2">
      <c r="A99" s="167" t="s">
        <v>1352</v>
      </c>
      <c r="B99" s="168"/>
    </row>
    <row r="100" customHeight="1" spans="1:2">
      <c r="A100" s="167" t="s">
        <v>1353</v>
      </c>
      <c r="B100" s="168"/>
    </row>
    <row r="101" customHeight="1" spans="1:2">
      <c r="A101" s="167" t="s">
        <v>1354</v>
      </c>
      <c r="B101" s="168"/>
    </row>
    <row r="102" customHeight="1" spans="1:2">
      <c r="A102" s="167" t="s">
        <v>1355</v>
      </c>
      <c r="B102" s="168"/>
    </row>
    <row r="103" customHeight="1" spans="1:2">
      <c r="A103" s="167" t="s">
        <v>1356</v>
      </c>
      <c r="B103" s="168"/>
    </row>
    <row r="104" customHeight="1" spans="1:2">
      <c r="A104" s="167" t="s">
        <v>1357</v>
      </c>
      <c r="B104" s="168"/>
    </row>
    <row r="105" customHeight="1" spans="1:2">
      <c r="A105" s="167" t="s">
        <v>1358</v>
      </c>
      <c r="B105" s="168"/>
    </row>
    <row r="106" customHeight="1" spans="1:2">
      <c r="A106" s="167" t="s">
        <v>1359</v>
      </c>
      <c r="B106" s="168"/>
    </row>
    <row r="107" customHeight="1" spans="1:2">
      <c r="A107" s="167" t="s">
        <v>1360</v>
      </c>
      <c r="B107" s="168"/>
    </row>
    <row r="108" customHeight="1" spans="1:2">
      <c r="A108" s="167" t="s">
        <v>1361</v>
      </c>
      <c r="B108" s="168"/>
    </row>
    <row r="109" customHeight="1" spans="1:2">
      <c r="A109" s="167" t="s">
        <v>1362</v>
      </c>
      <c r="B109" s="168"/>
    </row>
    <row r="110" customHeight="1" spans="1:2">
      <c r="A110" s="167" t="s">
        <v>1363</v>
      </c>
      <c r="B110" s="168"/>
    </row>
    <row r="111" customHeight="1" spans="1:2">
      <c r="A111" s="167" t="s">
        <v>1364</v>
      </c>
      <c r="B111" s="168"/>
    </row>
    <row r="112" customHeight="1" spans="1:2">
      <c r="A112" s="167" t="s">
        <v>1365</v>
      </c>
      <c r="B112" s="168"/>
    </row>
    <row r="113" customHeight="1" spans="1:2">
      <c r="A113" s="167" t="s">
        <v>1366</v>
      </c>
      <c r="B113" s="168"/>
    </row>
    <row r="114" customHeight="1" spans="1:2">
      <c r="A114" s="167" t="s">
        <v>1367</v>
      </c>
      <c r="B114" s="168"/>
    </row>
    <row r="115" customHeight="1" spans="1:2">
      <c r="A115" s="167" t="s">
        <v>1368</v>
      </c>
      <c r="B115" s="168"/>
    </row>
    <row r="116" customHeight="1" spans="1:2">
      <c r="A116" s="167" t="s">
        <v>813</v>
      </c>
      <c r="B116" s="168"/>
    </row>
    <row r="117" customHeight="1" spans="1:2">
      <c r="A117" s="167" t="s">
        <v>1369</v>
      </c>
      <c r="B117" s="168"/>
    </row>
    <row r="118" customHeight="1" spans="1:2">
      <c r="A118" s="167" t="s">
        <v>1370</v>
      </c>
      <c r="B118" s="168"/>
    </row>
    <row r="119" customHeight="1" spans="1:2">
      <c r="A119" s="167" t="s">
        <v>1371</v>
      </c>
      <c r="B119" s="168"/>
    </row>
    <row r="120" customHeight="1" spans="1:2">
      <c r="A120" s="167" t="s">
        <v>1372</v>
      </c>
      <c r="B120" s="168"/>
    </row>
    <row r="121" customHeight="1" spans="1:2">
      <c r="A121" s="167" t="s">
        <v>1373</v>
      </c>
      <c r="B121" s="168"/>
    </row>
    <row r="122" customHeight="1" spans="1:2">
      <c r="A122" s="167" t="s">
        <v>1374</v>
      </c>
      <c r="B122" s="168"/>
    </row>
    <row r="123" customHeight="1" spans="1:2">
      <c r="A123" s="167" t="s">
        <v>1375</v>
      </c>
      <c r="B123" s="168"/>
    </row>
    <row r="124" customHeight="1" spans="1:2">
      <c r="A124" s="167" t="s">
        <v>1376</v>
      </c>
      <c r="B124" s="168"/>
    </row>
    <row r="125" customHeight="1" spans="1:2">
      <c r="A125" s="167" t="s">
        <v>1377</v>
      </c>
      <c r="B125" s="168"/>
    </row>
    <row r="126" customHeight="1" spans="1:2">
      <c r="A126" s="167" t="s">
        <v>1378</v>
      </c>
      <c r="B126" s="168"/>
    </row>
    <row r="127" customHeight="1" spans="1:2">
      <c r="A127" s="167" t="s">
        <v>731</v>
      </c>
      <c r="B127" s="168"/>
    </row>
    <row r="128" customHeight="1" spans="1:2">
      <c r="A128" s="167" t="s">
        <v>1379</v>
      </c>
      <c r="B128" s="168"/>
    </row>
    <row r="129" customHeight="1" spans="1:2">
      <c r="A129" s="167" t="s">
        <v>1380</v>
      </c>
      <c r="B129" s="168"/>
    </row>
    <row r="130" customHeight="1" spans="1:2">
      <c r="A130" s="167" t="s">
        <v>1381</v>
      </c>
      <c r="B130" s="168"/>
    </row>
    <row r="131" customHeight="1" spans="1:2">
      <c r="A131" s="167" t="s">
        <v>1382</v>
      </c>
      <c r="B131" s="168"/>
    </row>
    <row r="132" customHeight="1" spans="1:2">
      <c r="A132" s="167" t="s">
        <v>1383</v>
      </c>
      <c r="B132" s="168"/>
    </row>
    <row r="133" customHeight="1" spans="1:2">
      <c r="A133" s="167" t="s">
        <v>1384</v>
      </c>
      <c r="B133" s="168"/>
    </row>
    <row r="134" customHeight="1" spans="1:2">
      <c r="A134" s="167" t="s">
        <v>1385</v>
      </c>
      <c r="B134" s="168"/>
    </row>
    <row r="135" customHeight="1" spans="1:2">
      <c r="A135" s="167" t="s">
        <v>1386</v>
      </c>
      <c r="B135" s="168"/>
    </row>
    <row r="136" customHeight="1" spans="1:2">
      <c r="A136" s="167" t="s">
        <v>1387</v>
      </c>
      <c r="B136" s="168"/>
    </row>
    <row r="137" customHeight="1" spans="1:2">
      <c r="A137" s="167" t="s">
        <v>1388</v>
      </c>
      <c r="B137" s="168"/>
    </row>
    <row r="138" customHeight="1" spans="1:2">
      <c r="A138" s="167" t="s">
        <v>1389</v>
      </c>
      <c r="B138" s="168"/>
    </row>
    <row r="139" customHeight="1" spans="1:2">
      <c r="A139" s="167" t="s">
        <v>1390</v>
      </c>
      <c r="B139" s="168"/>
    </row>
    <row r="140" customHeight="1" spans="1:2">
      <c r="A140" s="167" t="s">
        <v>1391</v>
      </c>
      <c r="B140" s="168"/>
    </row>
    <row r="141" customHeight="1" spans="1:2">
      <c r="A141" s="167" t="s">
        <v>1392</v>
      </c>
      <c r="B141" s="168"/>
    </row>
    <row r="142" customHeight="1" spans="1:2">
      <c r="A142" s="167" t="s">
        <v>1393</v>
      </c>
      <c r="B142" s="168"/>
    </row>
    <row r="143" customHeight="1" spans="1:2">
      <c r="A143" s="167" t="s">
        <v>1394</v>
      </c>
      <c r="B143" s="168"/>
    </row>
    <row r="144" customHeight="1" spans="1:2">
      <c r="A144" s="167" t="s">
        <v>1395</v>
      </c>
      <c r="B144" s="168"/>
    </row>
    <row r="145" customHeight="1" spans="1:2">
      <c r="A145" s="167" t="s">
        <v>1396</v>
      </c>
      <c r="B145" s="168"/>
    </row>
    <row r="146" customHeight="1" spans="1:2">
      <c r="A146" s="167" t="s">
        <v>1397</v>
      </c>
      <c r="B146" s="168"/>
    </row>
    <row r="147" customHeight="1" spans="1:2">
      <c r="A147" s="167" t="s">
        <v>1255</v>
      </c>
      <c r="B147" s="168"/>
    </row>
    <row r="148" customHeight="1" spans="1:2">
      <c r="A148" s="167" t="s">
        <v>1398</v>
      </c>
      <c r="B148" s="168"/>
    </row>
    <row r="149" customHeight="1" spans="1:2">
      <c r="A149" s="167" t="s">
        <v>1399</v>
      </c>
      <c r="B149" s="168"/>
    </row>
    <row r="150" customHeight="1" spans="1:2">
      <c r="A150" s="167" t="s">
        <v>1400</v>
      </c>
      <c r="B150" s="168"/>
    </row>
    <row r="151" customHeight="1" spans="1:2">
      <c r="A151" s="167" t="s">
        <v>1401</v>
      </c>
      <c r="B151" s="168"/>
    </row>
    <row r="152" customHeight="1" spans="1:2">
      <c r="A152" s="167" t="s">
        <v>1402</v>
      </c>
      <c r="B152" s="168"/>
    </row>
    <row r="153" customHeight="1" spans="1:2">
      <c r="A153" s="167" t="s">
        <v>1403</v>
      </c>
      <c r="B153" s="168"/>
    </row>
    <row r="154" customHeight="1" spans="1:2">
      <c r="A154" s="171" t="s">
        <v>1404</v>
      </c>
      <c r="B154" s="168"/>
    </row>
    <row r="155" customHeight="1" spans="1:2">
      <c r="A155" s="171" t="s">
        <v>1405</v>
      </c>
      <c r="B155" s="168"/>
    </row>
    <row r="156" customHeight="1" spans="1:2">
      <c r="A156" s="171" t="s">
        <v>1406</v>
      </c>
      <c r="B156" s="168"/>
    </row>
    <row r="157" customHeight="1" spans="1:2">
      <c r="A157" s="171" t="s">
        <v>1407</v>
      </c>
      <c r="B157" s="168"/>
    </row>
    <row r="158" customHeight="1" spans="1:2">
      <c r="A158" s="171" t="s">
        <v>1408</v>
      </c>
      <c r="B158" s="168">
        <v>17.28</v>
      </c>
    </row>
    <row r="159" customHeight="1" spans="1:2">
      <c r="A159" s="171" t="s">
        <v>1409</v>
      </c>
      <c r="B159" s="169">
        <v>15.35</v>
      </c>
    </row>
    <row r="160" customHeight="1" spans="1:2">
      <c r="A160" s="171" t="s">
        <v>1410</v>
      </c>
      <c r="B160" s="168"/>
    </row>
    <row r="161" customHeight="1" spans="1:2">
      <c r="A161" s="171" t="s">
        <v>1411</v>
      </c>
      <c r="B161" s="168"/>
    </row>
    <row r="162" customHeight="1" spans="1:2">
      <c r="A162" s="171" t="s">
        <v>1412</v>
      </c>
      <c r="B162" s="168"/>
    </row>
    <row r="163" customHeight="1" spans="1:2">
      <c r="A163" s="171" t="s">
        <v>1413</v>
      </c>
      <c r="B163" s="169">
        <v>1.93</v>
      </c>
    </row>
    <row r="164" customHeight="1" spans="1:2">
      <c r="A164" s="171" t="s">
        <v>1414</v>
      </c>
      <c r="B164" s="168"/>
    </row>
    <row r="165" customHeight="1" spans="1:2">
      <c r="A165" s="171" t="s">
        <v>1415</v>
      </c>
      <c r="B165" s="168"/>
    </row>
    <row r="166" customHeight="1" spans="1:2">
      <c r="A166" s="171" t="s">
        <v>1416</v>
      </c>
      <c r="B166" s="168"/>
    </row>
    <row r="167" customHeight="1" spans="1:2">
      <c r="A167" s="171" t="s">
        <v>1417</v>
      </c>
      <c r="B167" s="168"/>
    </row>
    <row r="168" customHeight="1" spans="1:2">
      <c r="A168" s="171" t="s">
        <v>1418</v>
      </c>
      <c r="B168" s="168"/>
    </row>
    <row r="169" customHeight="1" spans="1:2">
      <c r="A169" s="172" t="s">
        <v>1259</v>
      </c>
      <c r="B169" s="173">
        <v>9800</v>
      </c>
    </row>
    <row r="170" customHeight="1" spans="1:2">
      <c r="A170" s="174" t="s">
        <v>1261</v>
      </c>
      <c r="B170" s="175">
        <v>71</v>
      </c>
    </row>
    <row r="171" customHeight="1" spans="1:2">
      <c r="A171" s="176"/>
      <c r="B171" s="175"/>
    </row>
    <row r="172" customHeight="1" spans="1:2">
      <c r="A172" s="176"/>
      <c r="B172" s="175"/>
    </row>
    <row r="173" customHeight="1" spans="1:2">
      <c r="A173" s="176"/>
      <c r="B173" s="175"/>
    </row>
    <row r="174" customHeight="1" spans="1:2">
      <c r="A174" s="177" t="s">
        <v>1052</v>
      </c>
      <c r="B174" s="178">
        <v>140380.08</v>
      </c>
    </row>
  </sheetData>
  <mergeCells count="1">
    <mergeCell ref="A2:B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3"/>
  <sheetViews>
    <sheetView workbookViewId="0">
      <selection activeCell="A2" sqref="$A2:$XFD2"/>
    </sheetView>
  </sheetViews>
  <sheetFormatPr defaultColWidth="9" defaultRowHeight="14.25" customHeight="1" outlineLevelCol="3"/>
  <cols>
    <col min="1" max="1" width="30.6666666666667" style="112" customWidth="1"/>
    <col min="2" max="2" width="10.375" style="137" customWidth="1"/>
    <col min="3" max="3" width="30.6666666666667" style="112" customWidth="1"/>
    <col min="4" max="4" width="17.1666666666667" style="137" customWidth="1"/>
    <col min="5" max="40" width="9" style="112"/>
  </cols>
  <sheetData>
    <row r="1" s="134" customFormat="1" ht="24" customHeight="1" spans="1:3">
      <c r="A1" s="1" t="s">
        <v>1419</v>
      </c>
      <c r="B1" s="138"/>
      <c r="C1" s="138"/>
    </row>
    <row r="2" s="33" customFormat="1" ht="66" customHeight="1" spans="1:1">
      <c r="A2" s="8" t="s">
        <v>1420</v>
      </c>
    </row>
    <row r="3" s="34" customFormat="1" ht="27" customHeight="1" spans="2:4">
      <c r="B3" s="139"/>
      <c r="C3" s="140" t="s">
        <v>3</v>
      </c>
      <c r="D3" s="141"/>
    </row>
    <row r="4" s="135" customFormat="1" ht="30" customHeight="1" spans="1:4">
      <c r="A4" s="78" t="s">
        <v>68</v>
      </c>
      <c r="B4" s="142" t="s">
        <v>5</v>
      </c>
      <c r="C4" s="110" t="s">
        <v>69</v>
      </c>
      <c r="D4" s="143" t="s">
        <v>5</v>
      </c>
    </row>
    <row r="5" s="136" customFormat="1" ht="24" customHeight="1" spans="1:4">
      <c r="A5" s="131" t="s">
        <v>1267</v>
      </c>
      <c r="B5" s="132">
        <v>120000</v>
      </c>
      <c r="C5" s="144" t="s">
        <v>1268</v>
      </c>
      <c r="D5" s="145">
        <v>140380.08</v>
      </c>
    </row>
    <row r="6" s="136" customFormat="1" ht="24" customHeight="1" spans="1:4">
      <c r="A6" s="131" t="s">
        <v>72</v>
      </c>
      <c r="B6" s="146">
        <v>64002.08</v>
      </c>
      <c r="C6" s="131" t="s">
        <v>73</v>
      </c>
      <c r="D6" s="147">
        <v>41186</v>
      </c>
    </row>
    <row r="7" s="136" customFormat="1" ht="24" customHeight="1" spans="1:4">
      <c r="A7" s="148" t="s">
        <v>74</v>
      </c>
      <c r="B7" s="149">
        <v>52294</v>
      </c>
      <c r="C7" s="150" t="s">
        <v>1057</v>
      </c>
      <c r="D7" s="133"/>
    </row>
    <row r="8" s="136" customFormat="1" ht="24" customHeight="1" spans="1:4">
      <c r="A8" s="148" t="s">
        <v>1060</v>
      </c>
      <c r="B8" s="133"/>
      <c r="C8" s="150" t="s">
        <v>75</v>
      </c>
      <c r="D8" s="133"/>
    </row>
    <row r="9" s="136" customFormat="1" ht="24" customHeight="1" spans="1:4">
      <c r="A9" s="148" t="s">
        <v>80</v>
      </c>
      <c r="B9" s="149">
        <v>6708.08</v>
      </c>
      <c r="C9" s="150" t="s">
        <v>81</v>
      </c>
      <c r="D9" s="151">
        <v>41186</v>
      </c>
    </row>
    <row r="10" s="136" customFormat="1" ht="24" customHeight="1" spans="1:4">
      <c r="A10" s="148" t="s">
        <v>82</v>
      </c>
      <c r="B10" s="149">
        <v>5000</v>
      </c>
      <c r="C10" s="150" t="s">
        <v>1063</v>
      </c>
      <c r="D10" s="133"/>
    </row>
    <row r="11" s="136" customFormat="1" ht="24" customHeight="1" spans="1:4">
      <c r="A11" s="148" t="s">
        <v>90</v>
      </c>
      <c r="B11" s="133"/>
      <c r="C11" s="152" t="s">
        <v>101</v>
      </c>
      <c r="D11" s="153">
        <v>2436</v>
      </c>
    </row>
    <row r="12" s="136" customFormat="1" ht="24" customHeight="1" spans="1:4">
      <c r="A12" s="100" t="s">
        <v>1270</v>
      </c>
      <c r="B12" s="133"/>
      <c r="C12" s="148" t="s">
        <v>1269</v>
      </c>
      <c r="D12" s="151">
        <v>2436</v>
      </c>
    </row>
    <row r="13" s="136" customFormat="1" ht="24" customHeight="1" spans="1:4">
      <c r="A13" s="11" t="s">
        <v>111</v>
      </c>
      <c r="B13" s="154"/>
      <c r="C13" s="155" t="s">
        <v>111</v>
      </c>
      <c r="D13" s="156"/>
    </row>
    <row r="14" s="136" customFormat="1" ht="24" customHeight="1" spans="1:4">
      <c r="A14" s="157" t="s">
        <v>111</v>
      </c>
      <c r="B14" s="158"/>
      <c r="C14" s="157" t="s">
        <v>111</v>
      </c>
      <c r="D14" s="159"/>
    </row>
    <row r="15" s="136" customFormat="1" ht="24" customHeight="1" spans="1:4">
      <c r="A15" s="160"/>
      <c r="B15" s="161"/>
      <c r="C15" s="160"/>
      <c r="D15" s="162"/>
    </row>
    <row r="16" s="136" customFormat="1" ht="24" customHeight="1" spans="1:4">
      <c r="A16" s="163" t="s">
        <v>115</v>
      </c>
      <c r="B16" s="145">
        <v>184002.08</v>
      </c>
      <c r="C16" s="163" t="s">
        <v>116</v>
      </c>
      <c r="D16" s="145">
        <v>184002.08</v>
      </c>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spans="1:1">
      <c r="A31" s="136"/>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2">
    <mergeCell ref="A2:D2"/>
    <mergeCell ref="C3:D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95"/>
  <sheetViews>
    <sheetView showGridLines="0" workbookViewId="0">
      <selection activeCell="G30" sqref="G30"/>
    </sheetView>
  </sheetViews>
  <sheetFormatPr defaultColWidth="9" defaultRowHeight="15" customHeight="1" outlineLevelCol="1"/>
  <cols>
    <col min="1" max="1" width="47.1666666666667" style="112" customWidth="1"/>
    <col min="2" max="2" width="39.5" style="112" customWidth="1"/>
    <col min="3" max="36" width="9" style="112"/>
  </cols>
  <sheetData>
    <row r="1" s="134" customFormat="1" ht="24" customHeight="1" spans="1:2">
      <c r="A1" s="1" t="s">
        <v>1</v>
      </c>
      <c r="B1" s="138"/>
    </row>
    <row r="2" s="33" customFormat="1" ht="42" customHeight="1" spans="1:2">
      <c r="A2" s="8" t="s">
        <v>2</v>
      </c>
      <c r="B2" s="8"/>
    </row>
    <row r="3" s="34" customFormat="1" ht="27" customHeight="1" spans="2:2">
      <c r="B3" s="34" t="s">
        <v>3</v>
      </c>
    </row>
    <row r="4" s="35" customFormat="1" ht="30" customHeight="1" spans="1:2">
      <c r="A4" s="78" t="s">
        <v>4</v>
      </c>
      <c r="B4" s="78" t="s">
        <v>5</v>
      </c>
    </row>
    <row r="5" s="5" customFormat="1" ht="24" customHeight="1" spans="1:2">
      <c r="A5" s="97" t="s">
        <v>6</v>
      </c>
      <c r="B5" s="132">
        <f>SUM(B6:B21)</f>
        <v>27196</v>
      </c>
    </row>
    <row r="6" s="5" customFormat="1" ht="24" customHeight="1" spans="1:2">
      <c r="A6" s="98" t="s">
        <v>7</v>
      </c>
      <c r="B6" s="149">
        <v>5248</v>
      </c>
    </row>
    <row r="7" s="5" customFormat="1" ht="24" customHeight="1" spans="1:2">
      <c r="A7" s="98" t="s">
        <v>8</v>
      </c>
      <c r="B7" s="149">
        <v>1625</v>
      </c>
    </row>
    <row r="8" s="5" customFormat="1" ht="24" customHeight="1" spans="1:2">
      <c r="A8" s="98" t="s">
        <v>9</v>
      </c>
      <c r="B8" s="18"/>
    </row>
    <row r="9" s="5" customFormat="1" ht="24" customHeight="1" spans="1:2">
      <c r="A9" s="98" t="s">
        <v>10</v>
      </c>
      <c r="B9" s="149">
        <v>466</v>
      </c>
    </row>
    <row r="10" s="5" customFormat="1" ht="24" customHeight="1" spans="1:2">
      <c r="A10" s="98" t="s">
        <v>11</v>
      </c>
      <c r="B10" s="149">
        <v>65</v>
      </c>
    </row>
    <row r="11" s="5" customFormat="1" ht="24" customHeight="1" spans="1:2">
      <c r="A11" s="98" t="s">
        <v>12</v>
      </c>
      <c r="B11" s="149">
        <v>1250</v>
      </c>
    </row>
    <row r="12" s="5" customFormat="1" ht="24" customHeight="1" spans="1:2">
      <c r="A12" s="98" t="s">
        <v>13</v>
      </c>
      <c r="B12" s="149">
        <v>459</v>
      </c>
    </row>
    <row r="13" s="5" customFormat="1" ht="24" customHeight="1" spans="1:2">
      <c r="A13" s="98" t="s">
        <v>14</v>
      </c>
      <c r="B13" s="149">
        <v>735</v>
      </c>
    </row>
    <row r="14" s="5" customFormat="1" ht="24" customHeight="1" spans="1:2">
      <c r="A14" s="98" t="s">
        <v>15</v>
      </c>
      <c r="B14" s="149">
        <v>827</v>
      </c>
    </row>
    <row r="15" s="5" customFormat="1" ht="24" customHeight="1" spans="1:2">
      <c r="A15" s="98" t="s">
        <v>16</v>
      </c>
      <c r="B15" s="149">
        <v>1195</v>
      </c>
    </row>
    <row r="16" s="5" customFormat="1" ht="24" customHeight="1" spans="1:2">
      <c r="A16" s="98" t="s">
        <v>17</v>
      </c>
      <c r="B16" s="149">
        <v>108</v>
      </c>
    </row>
    <row r="17" s="5" customFormat="1" ht="24" customHeight="1" spans="1:2">
      <c r="A17" s="98" t="s">
        <v>18</v>
      </c>
      <c r="B17" s="149">
        <v>7200</v>
      </c>
    </row>
    <row r="18" s="5" customFormat="1" ht="24" customHeight="1" spans="1:2">
      <c r="A18" s="98" t="s">
        <v>19</v>
      </c>
      <c r="B18" s="310">
        <v>8005</v>
      </c>
    </row>
    <row r="19" s="5" customFormat="1" ht="24" customHeight="1" spans="1:2">
      <c r="A19" s="311" t="s">
        <v>20</v>
      </c>
      <c r="B19" s="312"/>
    </row>
    <row r="20" s="5" customFormat="1" ht="24" customHeight="1" spans="1:2">
      <c r="A20" s="311" t="s">
        <v>21</v>
      </c>
      <c r="B20" s="313">
        <v>13</v>
      </c>
    </row>
    <row r="21" s="5" customFormat="1" ht="24" customHeight="1" spans="1:2">
      <c r="A21" s="311" t="s">
        <v>22</v>
      </c>
      <c r="B21" s="312"/>
    </row>
    <row r="22" s="5" customFormat="1" ht="24" customHeight="1" spans="1:2">
      <c r="A22" s="116" t="s">
        <v>23</v>
      </c>
      <c r="B22" s="145">
        <v>23084</v>
      </c>
    </row>
    <row r="23" s="5" customFormat="1" ht="24" customHeight="1" spans="1:2">
      <c r="A23" s="311" t="s">
        <v>24</v>
      </c>
      <c r="B23" s="312"/>
    </row>
    <row r="24" s="5" customFormat="1" ht="24" customHeight="1" spans="1:2">
      <c r="A24" s="311" t="s">
        <v>25</v>
      </c>
      <c r="B24" s="312"/>
    </row>
    <row r="25" s="5" customFormat="1" ht="24" customHeight="1" spans="1:2">
      <c r="A25" s="311" t="s">
        <v>26</v>
      </c>
      <c r="B25" s="312"/>
    </row>
    <row r="26" s="5" customFormat="1" ht="24" customHeight="1" spans="1:2">
      <c r="A26" s="311" t="s">
        <v>27</v>
      </c>
      <c r="B26" s="312"/>
    </row>
    <row r="27" s="5" customFormat="1" ht="24" customHeight="1" spans="1:2">
      <c r="A27" s="311" t="s">
        <v>28</v>
      </c>
      <c r="B27" s="313">
        <v>23084</v>
      </c>
    </row>
    <row r="28" s="5" customFormat="1" ht="24" customHeight="1" spans="1:2">
      <c r="A28" s="311" t="s">
        <v>29</v>
      </c>
      <c r="B28" s="163"/>
    </row>
    <row r="29" s="5" customFormat="1" ht="24" customHeight="1" spans="1:2">
      <c r="A29" s="98" t="s">
        <v>30</v>
      </c>
      <c r="B29" s="314"/>
    </row>
    <row r="30" s="5" customFormat="1" ht="24" customHeight="1" spans="1:2">
      <c r="A30" s="98" t="s">
        <v>31</v>
      </c>
      <c r="B30" s="106"/>
    </row>
    <row r="31" s="5" customFormat="1" ht="24" customHeight="1" spans="1:2">
      <c r="A31" s="18"/>
      <c r="B31" s="133"/>
    </row>
    <row r="32" s="35" customFormat="1" ht="24" customHeight="1" spans="1:2">
      <c r="A32" s="78" t="s">
        <v>32</v>
      </c>
      <c r="B32" s="132">
        <f>B22+B5</f>
        <v>50280</v>
      </c>
    </row>
    <row r="33" s="136" customFormat="1" ht="24" customHeight="1" spans="1:2">
      <c r="A33" s="315"/>
      <c r="B33" s="315"/>
    </row>
    <row r="34" ht="24" customHeight="1"/>
    <row r="35" ht="24" customHeight="1" spans="2:2">
      <c r="B35" s="185"/>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2">
    <mergeCell ref="A2:B2"/>
    <mergeCell ref="A33:B33"/>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8"/>
  <sheetViews>
    <sheetView workbookViewId="0">
      <selection activeCell="A2" sqref="A2:B2"/>
    </sheetView>
  </sheetViews>
  <sheetFormatPr defaultColWidth="9" defaultRowHeight="14.25" customHeight="1"/>
  <cols>
    <col min="1" max="1" width="57.6666666666667" style="3" customWidth="1"/>
    <col min="2" max="2" width="25.6666666666667" style="3" customWidth="1"/>
    <col min="3" max="40" width="9" style="3"/>
  </cols>
  <sheetData>
    <row r="1" s="1" customFormat="1" ht="24" customHeight="1" spans="1:2">
      <c r="A1" s="1" t="s">
        <v>1421</v>
      </c>
      <c r="B1" s="94"/>
    </row>
    <row r="2" s="33" customFormat="1" ht="60" customHeight="1" spans="1:1">
      <c r="A2" s="8" t="s">
        <v>1422</v>
      </c>
    </row>
    <row r="3" s="34" customFormat="1" ht="27" customHeight="1" spans="1:2">
      <c r="A3" s="129"/>
      <c r="B3" s="130" t="s">
        <v>3</v>
      </c>
    </row>
    <row r="4" s="3" customFormat="1" ht="25" customHeight="1" spans="1:2">
      <c r="A4" s="103" t="s">
        <v>1423</v>
      </c>
      <c r="B4" s="78" t="s">
        <v>5</v>
      </c>
    </row>
    <row r="5" s="112" customFormat="1" ht="24" customHeight="1" spans="1:40">
      <c r="A5" s="131" t="s">
        <v>1424</v>
      </c>
      <c r="B5" s="11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112" customFormat="1" ht="24" customHeight="1" spans="1:40">
      <c r="A6" s="108" t="s">
        <v>1425</v>
      </c>
      <c r="B6" s="10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112" customFormat="1" ht="24" customHeight="1" spans="1:40">
      <c r="A7" s="108" t="s">
        <v>1426</v>
      </c>
      <c r="B7" s="109"/>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row>
    <row r="8" s="112" customFormat="1" ht="24" customHeight="1" spans="1:40">
      <c r="A8" s="108" t="s">
        <v>111</v>
      </c>
      <c r="B8" s="109"/>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112" customFormat="1" ht="24" customHeight="1" spans="1:40">
      <c r="A9" s="131" t="s">
        <v>1427</v>
      </c>
      <c r="B9" s="132"/>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3" customFormat="1" ht="24" customHeight="1" spans="1:2">
      <c r="A10" s="108" t="s">
        <v>1428</v>
      </c>
      <c r="B10" s="133"/>
    </row>
    <row r="11" s="112" customFormat="1" ht="24" customHeight="1" spans="1:40">
      <c r="A11" s="108" t="s">
        <v>1429</v>
      </c>
      <c r="B11" s="109"/>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112" customFormat="1" ht="24" customHeight="1" spans="1:40">
      <c r="A12" s="108" t="s">
        <v>111</v>
      </c>
      <c r="B12" s="109"/>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112" customFormat="1" ht="24" customHeight="1" spans="1:40">
      <c r="A13" s="108" t="s">
        <v>111</v>
      </c>
      <c r="B13" s="109"/>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112" customFormat="1" ht="24" customHeight="1" spans="1:40">
      <c r="A14" s="108"/>
      <c r="B14" s="109"/>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row>
    <row r="15" s="112" customFormat="1" ht="24" customHeight="1" spans="1:40">
      <c r="A15" s="108"/>
      <c r="B15" s="109"/>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row>
    <row r="16" s="3" customFormat="1" ht="24" customHeight="1" spans="1:2">
      <c r="A16" s="78" t="s">
        <v>35</v>
      </c>
      <c r="B16" s="97"/>
    </row>
    <row r="17" s="3" customFormat="1" ht="24" customHeight="1"/>
    <row r="18" s="3" customFormat="1"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C15" sqref="C15"/>
    </sheetView>
  </sheetViews>
  <sheetFormatPr defaultColWidth="8.83333333333333" defaultRowHeight="14.25" customHeight="1" outlineLevelCol="3"/>
  <cols>
    <col min="1" max="1" width="48.1666666666667" style="3" customWidth="1"/>
    <col min="2" max="4" width="11.1666666666667" style="3" customWidth="1"/>
    <col min="5" max="11" width="9" style="3"/>
    <col min="12" max="40" width="8.83333333333333" style="3"/>
  </cols>
  <sheetData>
    <row r="1" s="1" customFormat="1" ht="24" customHeight="1" spans="1:2">
      <c r="A1" s="1" t="s">
        <v>1430</v>
      </c>
      <c r="B1" s="94"/>
    </row>
    <row r="2" s="33" customFormat="1" ht="42" customHeight="1" spans="1:4">
      <c r="A2" s="8" t="s">
        <v>1431</v>
      </c>
      <c r="B2" s="8"/>
      <c r="C2" s="8"/>
      <c r="D2" s="8"/>
    </row>
    <row r="3" s="34" customFormat="1" ht="27" customHeight="1" spans="3:4">
      <c r="C3" s="126" t="s">
        <v>1432</v>
      </c>
      <c r="D3" s="126"/>
    </row>
    <row r="4" s="35" customFormat="1" ht="30" customHeight="1" spans="1:4">
      <c r="A4" s="78" t="s">
        <v>1433</v>
      </c>
      <c r="B4" s="36" t="s">
        <v>1434</v>
      </c>
      <c r="C4" s="114" t="s">
        <v>1435</v>
      </c>
      <c r="D4" s="114" t="s">
        <v>1436</v>
      </c>
    </row>
    <row r="5" s="35" customFormat="1" ht="23.5" customHeight="1" spans="1:4">
      <c r="A5" s="97" t="s">
        <v>1437</v>
      </c>
      <c r="B5" s="105">
        <v>1000</v>
      </c>
      <c r="C5" s="115"/>
      <c r="D5" s="37"/>
    </row>
    <row r="6" s="35" customFormat="1" ht="23.5" customHeight="1" spans="1:4">
      <c r="A6" s="18" t="s">
        <v>1438</v>
      </c>
      <c r="B6" s="105"/>
      <c r="C6" s="115"/>
      <c r="D6" s="37"/>
    </row>
    <row r="7" s="35" customFormat="1" ht="23.5" customHeight="1" spans="1:4">
      <c r="A7" s="18" t="s">
        <v>1439</v>
      </c>
      <c r="B7" s="105"/>
      <c r="C7" s="109"/>
      <c r="D7" s="21"/>
    </row>
    <row r="8" s="5" customFormat="1" ht="23.5" customHeight="1" spans="1:4">
      <c r="A8" s="18" t="s">
        <v>1440</v>
      </c>
      <c r="B8" s="106"/>
      <c r="C8" s="109"/>
      <c r="D8" s="21"/>
    </row>
    <row r="9" s="5" customFormat="1" ht="23.5" customHeight="1" spans="1:4">
      <c r="A9" s="18" t="s">
        <v>1441</v>
      </c>
      <c r="B9" s="106"/>
      <c r="C9" s="109"/>
      <c r="D9" s="21"/>
    </row>
    <row r="10" s="5" customFormat="1" ht="23.5" customHeight="1" spans="1:4">
      <c r="A10" s="18" t="s">
        <v>1442</v>
      </c>
      <c r="B10" s="106">
        <v>1000</v>
      </c>
      <c r="C10" s="109"/>
      <c r="D10" s="21"/>
    </row>
    <row r="11" s="5" customFormat="1" ht="23.5" customHeight="1" spans="1:4">
      <c r="A11" s="97" t="s">
        <v>1443</v>
      </c>
      <c r="B11" s="124"/>
      <c r="C11" s="115">
        <v>800</v>
      </c>
      <c r="D11" s="37"/>
    </row>
    <row r="12" s="5" customFormat="1" ht="23.5" customHeight="1" spans="1:4">
      <c r="A12" s="18" t="s">
        <v>1444</v>
      </c>
      <c r="B12" s="106"/>
      <c r="C12" s="109"/>
      <c r="D12" s="21"/>
    </row>
    <row r="13" s="5" customFormat="1" ht="23.5" customHeight="1" spans="1:4">
      <c r="A13" s="18" t="s">
        <v>1445</v>
      </c>
      <c r="B13" s="106"/>
      <c r="C13" s="109"/>
      <c r="D13" s="21"/>
    </row>
    <row r="14" s="5" customFormat="1" ht="23.5" customHeight="1" spans="1:4">
      <c r="A14" s="18" t="s">
        <v>1446</v>
      </c>
      <c r="B14" s="106"/>
      <c r="C14" s="109"/>
      <c r="D14" s="21"/>
    </row>
    <row r="15" s="5" customFormat="1" ht="23.5" customHeight="1" spans="1:4">
      <c r="A15" s="17" t="s">
        <v>1447</v>
      </c>
      <c r="B15" s="106"/>
      <c r="C15" s="109">
        <v>800</v>
      </c>
      <c r="D15" s="21"/>
    </row>
    <row r="16" s="5" customFormat="1" ht="23.5" customHeight="1" spans="1:4">
      <c r="A16" s="97" t="s">
        <v>1448</v>
      </c>
      <c r="B16" s="105"/>
      <c r="C16" s="115"/>
      <c r="D16" s="37"/>
    </row>
    <row r="17" s="5" customFormat="1" ht="23.5" customHeight="1" spans="1:4">
      <c r="A17" s="18" t="s">
        <v>1449</v>
      </c>
      <c r="B17" s="106"/>
      <c r="C17" s="109"/>
      <c r="D17" s="21"/>
    </row>
    <row r="18" s="5" customFormat="1" ht="23.5" customHeight="1" spans="1:4">
      <c r="A18" s="18" t="s">
        <v>1450</v>
      </c>
      <c r="B18" s="106"/>
      <c r="C18" s="109"/>
      <c r="D18" s="21"/>
    </row>
    <row r="19" s="5" customFormat="1" ht="23.5" customHeight="1" spans="1:4">
      <c r="A19" s="18" t="s">
        <v>1451</v>
      </c>
      <c r="B19" s="106"/>
      <c r="C19" s="109"/>
      <c r="D19" s="21"/>
    </row>
    <row r="20" s="5" customFormat="1" ht="23.5" customHeight="1" spans="1:4">
      <c r="A20" s="18" t="s">
        <v>1441</v>
      </c>
      <c r="B20" s="106"/>
      <c r="C20" s="109"/>
      <c r="D20" s="21"/>
    </row>
    <row r="21" s="5" customFormat="1" ht="23.5" customHeight="1" spans="1:4">
      <c r="A21" s="18" t="s">
        <v>1452</v>
      </c>
      <c r="B21" s="106"/>
      <c r="C21" s="109"/>
      <c r="D21" s="21"/>
    </row>
    <row r="22" s="5" customFormat="1" ht="23.5" customHeight="1" spans="1:4">
      <c r="A22" s="97" t="s">
        <v>1453</v>
      </c>
      <c r="B22" s="105"/>
      <c r="C22" s="115"/>
      <c r="D22" s="37"/>
    </row>
    <row r="23" s="5" customFormat="1" ht="23.5" customHeight="1" spans="1:4">
      <c r="A23" s="18" t="s">
        <v>1454</v>
      </c>
      <c r="B23" s="106"/>
      <c r="C23" s="109"/>
      <c r="D23" s="21"/>
    </row>
    <row r="24" s="5" customFormat="1" ht="23.5" customHeight="1" spans="1:4">
      <c r="A24" s="18" t="s">
        <v>1455</v>
      </c>
      <c r="B24" s="106"/>
      <c r="C24" s="109"/>
      <c r="D24" s="21"/>
    </row>
    <row r="25" s="5" customFormat="1" ht="23.5" customHeight="1" spans="1:4">
      <c r="A25" s="18" t="s">
        <v>1456</v>
      </c>
      <c r="B25" s="106"/>
      <c r="C25" s="109"/>
      <c r="D25" s="21"/>
    </row>
    <row r="26" s="5" customFormat="1" ht="23.5" customHeight="1" spans="1:4">
      <c r="A26" s="97" t="s">
        <v>1457</v>
      </c>
      <c r="B26" s="105"/>
      <c r="C26" s="115"/>
      <c r="D26" s="37"/>
    </row>
    <row r="27" s="5" customFormat="1" ht="23.5" customHeight="1" spans="1:4">
      <c r="A27" s="18" t="s">
        <v>1458</v>
      </c>
      <c r="B27" s="106"/>
      <c r="C27" s="109"/>
      <c r="D27" s="21"/>
    </row>
    <row r="28" ht="23.5" customHeight="1" spans="1:4">
      <c r="A28" s="18"/>
      <c r="B28" s="106"/>
      <c r="C28" s="109"/>
      <c r="D28" s="37"/>
    </row>
    <row r="29" ht="23.5" customHeight="1" spans="1:4">
      <c r="A29" s="78" t="s">
        <v>1459</v>
      </c>
      <c r="B29" s="124">
        <v>1000</v>
      </c>
      <c r="C29" s="124">
        <v>800</v>
      </c>
      <c r="D29" s="37">
        <v>-0.2</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G23" sqref="G23"/>
    </sheetView>
  </sheetViews>
  <sheetFormatPr defaultColWidth="8.83333333333333" defaultRowHeight="14.25" customHeight="1" outlineLevelCol="3"/>
  <cols>
    <col min="1" max="1" width="45.5" style="3" customWidth="1"/>
    <col min="2" max="4" width="12.8333333333333" style="3" customWidth="1"/>
    <col min="5" max="20" width="9" style="3"/>
    <col min="21" max="40" width="8.83333333333333" style="3"/>
  </cols>
  <sheetData>
    <row r="1" s="1" customFormat="1" ht="24" customHeight="1" spans="1:2">
      <c r="A1" s="93" t="s">
        <v>1460</v>
      </c>
      <c r="B1" s="94"/>
    </row>
    <row r="2" s="33" customFormat="1" ht="42" customHeight="1" spans="1:1">
      <c r="A2" s="8" t="s">
        <v>1461</v>
      </c>
    </row>
    <row r="3" s="34" customFormat="1" ht="27" customHeight="1" spans="2:4">
      <c r="B3" s="126" t="s">
        <v>1432</v>
      </c>
      <c r="C3" s="126"/>
      <c r="D3" s="126"/>
    </row>
    <row r="4" s="35" customFormat="1" ht="30" customHeight="1" spans="1:4">
      <c r="A4" s="78" t="s">
        <v>1423</v>
      </c>
      <c r="B4" s="114" t="s">
        <v>1434</v>
      </c>
      <c r="C4" s="114" t="s">
        <v>1435</v>
      </c>
      <c r="D4" s="114" t="s">
        <v>1436</v>
      </c>
    </row>
    <row r="5" s="35" customFormat="1" ht="24" customHeight="1" spans="1:4">
      <c r="A5" s="116" t="s">
        <v>1462</v>
      </c>
      <c r="B5" s="105"/>
      <c r="C5" s="105"/>
      <c r="D5" s="37"/>
    </row>
    <row r="6" s="35" customFormat="1" ht="24" customHeight="1" spans="1:4">
      <c r="A6" s="119" t="s">
        <v>1463</v>
      </c>
      <c r="B6" s="105"/>
      <c r="C6" s="105"/>
      <c r="D6" s="37"/>
    </row>
    <row r="7" s="5" customFormat="1" ht="24" customHeight="1" spans="1:4">
      <c r="A7" s="120" t="s">
        <v>1464</v>
      </c>
      <c r="B7" s="106"/>
      <c r="C7" s="106"/>
      <c r="D7" s="21"/>
    </row>
    <row r="8" s="5" customFormat="1" ht="24" customHeight="1" spans="1:4">
      <c r="A8" s="120" t="s">
        <v>1465</v>
      </c>
      <c r="B8" s="106"/>
      <c r="C8" s="106"/>
      <c r="D8" s="21"/>
    </row>
    <row r="9" s="5" customFormat="1" ht="24" customHeight="1" spans="1:4">
      <c r="A9" s="120" t="s">
        <v>1466</v>
      </c>
      <c r="B9" s="106"/>
      <c r="C9" s="106"/>
      <c r="D9" s="21"/>
    </row>
    <row r="10" s="35" customFormat="1" ht="24" customHeight="1" spans="1:4">
      <c r="A10" s="120" t="s">
        <v>1467</v>
      </c>
      <c r="B10" s="106"/>
      <c r="C10" s="106"/>
      <c r="D10" s="21"/>
    </row>
    <row r="11" s="5" customFormat="1" ht="24" customHeight="1" spans="1:4">
      <c r="A11" s="116" t="s">
        <v>1468</v>
      </c>
      <c r="B11" s="105"/>
      <c r="C11" s="105">
        <v>400</v>
      </c>
      <c r="D11" s="37"/>
    </row>
    <row r="12" s="5" customFormat="1" ht="24" customHeight="1" spans="1:4">
      <c r="A12" s="120" t="s">
        <v>1469</v>
      </c>
      <c r="B12" s="106"/>
      <c r="C12" s="106"/>
      <c r="D12" s="21"/>
    </row>
    <row r="13" s="5" customFormat="1" ht="24" customHeight="1" spans="1:4">
      <c r="A13" s="120" t="s">
        <v>1470</v>
      </c>
      <c r="B13" s="106"/>
      <c r="C13" s="106">
        <v>400</v>
      </c>
      <c r="D13" s="21"/>
    </row>
    <row r="14" s="5" customFormat="1" ht="24" customHeight="1" spans="1:4">
      <c r="A14" s="120" t="s">
        <v>1471</v>
      </c>
      <c r="B14" s="106"/>
      <c r="C14" s="106"/>
      <c r="D14" s="21"/>
    </row>
    <row r="15" s="35" customFormat="1" ht="24" customHeight="1" spans="1:4">
      <c r="A15" s="100" t="s">
        <v>1466</v>
      </c>
      <c r="B15" s="106"/>
      <c r="C15" s="106"/>
      <c r="D15" s="21"/>
    </row>
    <row r="16" s="5" customFormat="1" ht="24" customHeight="1" spans="1:4">
      <c r="A16" s="100" t="s">
        <v>1472</v>
      </c>
      <c r="B16" s="121"/>
      <c r="C16" s="106"/>
      <c r="D16" s="21"/>
    </row>
    <row r="17" s="35" customFormat="1" ht="24" customHeight="1" spans="1:4">
      <c r="A17" s="116" t="s">
        <v>1473</v>
      </c>
      <c r="B17" s="105"/>
      <c r="C17" s="105"/>
      <c r="D17" s="37"/>
    </row>
    <row r="18" s="5" customFormat="1" ht="24" customHeight="1" spans="1:4">
      <c r="A18" s="120" t="s">
        <v>1474</v>
      </c>
      <c r="B18" s="121"/>
      <c r="C18" s="106"/>
      <c r="D18" s="21"/>
    </row>
    <row r="19" s="35" customFormat="1" ht="24" customHeight="1" spans="1:4">
      <c r="A19" s="116" t="s">
        <v>1475</v>
      </c>
      <c r="B19" s="105">
        <v>500</v>
      </c>
      <c r="C19" s="105"/>
      <c r="D19" s="37"/>
    </row>
    <row r="20" s="5" customFormat="1" ht="24" customHeight="1" spans="1:4">
      <c r="A20" s="100" t="s">
        <v>1476</v>
      </c>
      <c r="B20" s="106">
        <v>500</v>
      </c>
      <c r="C20" s="106"/>
      <c r="D20" s="21"/>
    </row>
    <row r="21" s="5" customFormat="1" ht="24" customHeight="1" spans="1:4">
      <c r="A21" s="18"/>
      <c r="B21" s="106"/>
      <c r="C21" s="109"/>
      <c r="D21" s="37"/>
    </row>
    <row r="22" s="5" customFormat="1" ht="24" customHeight="1" spans="1:4">
      <c r="A22" s="110" t="s">
        <v>1477</v>
      </c>
      <c r="B22" s="105">
        <v>500</v>
      </c>
      <c r="C22" s="105">
        <v>400</v>
      </c>
      <c r="D22" s="37">
        <v>-0.2</v>
      </c>
    </row>
    <row r="23" ht="24" customHeight="1" spans="2:3">
      <c r="B23" s="127"/>
      <c r="C23" s="127"/>
    </row>
    <row r="24" ht="24" customHeight="1" spans="2:3">
      <c r="B24" s="127"/>
      <c r="C24" s="127"/>
    </row>
    <row r="25" ht="24" customHeight="1" spans="2:3">
      <c r="B25" s="9"/>
      <c r="C25" s="9"/>
    </row>
    <row r="26" ht="24" customHeight="1" spans="2:3">
      <c r="B26" s="9"/>
      <c r="C26" s="9"/>
    </row>
    <row r="27" ht="24" customHeight="1" spans="2:3">
      <c r="B27" s="9"/>
      <c r="C27" s="9"/>
    </row>
    <row r="28" ht="24" customHeight="1" spans="1:3">
      <c r="A28" s="128"/>
      <c r="B28" s="9"/>
      <c r="C28" s="9"/>
    </row>
    <row r="29" ht="24" customHeight="1" spans="2:3">
      <c r="B29" s="9"/>
      <c r="C29" s="9"/>
    </row>
    <row r="30" ht="24" customHeight="1" spans="2:3">
      <c r="B30" s="9"/>
      <c r="C30" s="9"/>
    </row>
    <row r="31" ht="24" customHeight="1" spans="2:3">
      <c r="B31" s="9"/>
      <c r="C31" s="9"/>
    </row>
    <row r="32" ht="24" customHeight="1" spans="2:3">
      <c r="B32" s="9"/>
      <c r="C32" s="9"/>
    </row>
    <row r="33" ht="24" customHeight="1" spans="2:3">
      <c r="B33" s="9"/>
      <c r="C33" s="9"/>
    </row>
    <row r="34" ht="24" customHeight="1" spans="1:3">
      <c r="A34" s="102"/>
      <c r="B34" s="127"/>
      <c r="C34" s="127"/>
    </row>
    <row r="35" ht="24" customHeight="1" spans="2:3">
      <c r="B35" s="127"/>
      <c r="C35" s="127"/>
    </row>
    <row r="36" ht="24" customHeight="1" spans="2:3">
      <c r="B36" s="9"/>
      <c r="C36" s="9"/>
    </row>
    <row r="37" ht="24" customHeight="1" spans="2:3">
      <c r="B37" s="9"/>
      <c r="C37" s="9"/>
    </row>
    <row r="38" ht="24" customHeight="1" spans="2:3">
      <c r="B38" s="127"/>
      <c r="C38" s="127"/>
    </row>
    <row r="39" ht="24" customHeight="1" spans="2:3">
      <c r="B39" s="9"/>
      <c r="C39" s="9"/>
    </row>
    <row r="40" ht="24" customHeight="1" spans="1:3">
      <c r="A40" s="102"/>
      <c r="B40" s="127"/>
      <c r="C40" s="127"/>
    </row>
    <row r="41" ht="24" customHeight="1" spans="2:3">
      <c r="B41" s="127"/>
      <c r="C41" s="127"/>
    </row>
    <row r="42" ht="24" customHeight="1" spans="2:3">
      <c r="B42" s="9"/>
      <c r="C42" s="9"/>
    </row>
    <row r="43" ht="24" customHeight="1" spans="2:3">
      <c r="B43" s="9"/>
      <c r="C43" s="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28.6666666666667" style="112" customWidth="1"/>
    <col min="2" max="2" width="12.6666666666667" style="112" customWidth="1"/>
    <col min="3" max="3" width="28.6666666666667" style="112" customWidth="1"/>
    <col min="4" max="4" width="12.6666666666667" style="112" customWidth="1"/>
    <col min="5" max="24" width="9" style="112"/>
    <col min="25" max="40" width="8.83333333333333" style="112"/>
  </cols>
  <sheetData>
    <row r="1" s="1" customFormat="1" ht="24" customHeight="1" spans="1:2">
      <c r="A1" s="93" t="s">
        <v>1478</v>
      </c>
      <c r="B1" s="94"/>
    </row>
    <row r="2" s="33" customFormat="1" ht="42" customHeight="1" spans="1:1">
      <c r="A2" s="8" t="s">
        <v>1479</v>
      </c>
    </row>
    <row r="3" s="34" customFormat="1" ht="27" customHeight="1" spans="2:4">
      <c r="B3" s="113"/>
      <c r="C3" s="113"/>
      <c r="D3" s="113" t="s">
        <v>3</v>
      </c>
    </row>
    <row r="4" s="111" customFormat="1" ht="30" customHeight="1" spans="1:4">
      <c r="A4" s="78" t="s">
        <v>68</v>
      </c>
      <c r="B4" s="114" t="s">
        <v>5</v>
      </c>
      <c r="C4" s="78" t="s">
        <v>69</v>
      </c>
      <c r="D4" s="114" t="s">
        <v>5</v>
      </c>
    </row>
    <row r="5" s="111" customFormat="1" ht="24" customHeight="1" spans="1:4">
      <c r="A5" s="97" t="s">
        <v>1480</v>
      </c>
      <c r="B5" s="115">
        <v>800</v>
      </c>
      <c r="C5" s="116" t="s">
        <v>1481</v>
      </c>
      <c r="D5" s="105">
        <v>400</v>
      </c>
    </row>
    <row r="6" s="111" customFormat="1" ht="24" customHeight="1" spans="1:4">
      <c r="A6" s="97" t="s">
        <v>72</v>
      </c>
      <c r="B6" s="115"/>
      <c r="C6" s="97" t="s">
        <v>73</v>
      </c>
      <c r="D6" s="105">
        <v>400</v>
      </c>
    </row>
    <row r="7" ht="24" customHeight="1" spans="1:4">
      <c r="A7" s="18" t="s">
        <v>1482</v>
      </c>
      <c r="B7" s="109"/>
      <c r="C7" s="18" t="s">
        <v>1483</v>
      </c>
      <c r="D7" s="106"/>
    </row>
    <row r="8" ht="24" customHeight="1" spans="1:4">
      <c r="A8" s="18" t="s">
        <v>1484</v>
      </c>
      <c r="B8" s="109"/>
      <c r="C8" s="117" t="s">
        <v>1485</v>
      </c>
      <c r="D8" s="106">
        <v>400</v>
      </c>
    </row>
    <row r="9" ht="24" customHeight="1" spans="1:4">
      <c r="A9" s="108"/>
      <c r="B9" s="118"/>
      <c r="C9" s="108"/>
      <c r="D9" s="125"/>
    </row>
    <row r="10" ht="24" customHeight="1" spans="1:4">
      <c r="A10" s="78" t="s">
        <v>115</v>
      </c>
      <c r="B10" s="115">
        <v>800</v>
      </c>
      <c r="C10" s="78" t="s">
        <v>116</v>
      </c>
      <c r="D10" s="115">
        <v>800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G20" sqref="G20"/>
    </sheetView>
  </sheetViews>
  <sheetFormatPr defaultColWidth="8.83333333333333" defaultRowHeight="14.25" customHeight="1" outlineLevelCol="3"/>
  <cols>
    <col min="1" max="1" width="40.125" style="10" customWidth="1"/>
    <col min="2" max="3" width="12.5" style="3" customWidth="1"/>
    <col min="4" max="4" width="12.5" style="122" customWidth="1"/>
    <col min="5" max="15" width="9" style="3"/>
    <col min="16" max="40" width="8.83333333333333" style="3"/>
  </cols>
  <sheetData>
    <row r="1" s="1" customFormat="1" ht="24" customHeight="1" spans="1:2">
      <c r="A1" s="93" t="s">
        <v>1486</v>
      </c>
      <c r="B1" s="94"/>
    </row>
    <row r="2" s="33" customFormat="1" ht="66" customHeight="1" spans="1:4">
      <c r="A2" s="8" t="s">
        <v>1487</v>
      </c>
      <c r="B2" s="8"/>
      <c r="C2" s="8"/>
      <c r="D2" s="123"/>
    </row>
    <row r="3" s="34" customFormat="1" ht="27" customHeight="1" spans="1:4">
      <c r="A3" s="19"/>
      <c r="D3" s="34" t="s">
        <v>1432</v>
      </c>
    </row>
    <row r="4" s="35" customFormat="1" ht="30" customHeight="1" spans="1:4">
      <c r="A4" s="78" t="s">
        <v>1433</v>
      </c>
      <c r="B4" s="36" t="s">
        <v>1434</v>
      </c>
      <c r="C4" s="114" t="s">
        <v>1435</v>
      </c>
      <c r="D4" s="114" t="s">
        <v>1436</v>
      </c>
    </row>
    <row r="5" s="5" customFormat="1" ht="23" customHeight="1" spans="1:4">
      <c r="A5" s="97" t="s">
        <v>1437</v>
      </c>
      <c r="B5" s="105">
        <v>1000</v>
      </c>
      <c r="C5" s="115"/>
      <c r="D5" s="37"/>
    </row>
    <row r="6" s="5" customFormat="1" ht="23" customHeight="1" spans="1:4">
      <c r="A6" s="18" t="s">
        <v>1438</v>
      </c>
      <c r="B6" s="105"/>
      <c r="C6" s="115"/>
      <c r="D6" s="37"/>
    </row>
    <row r="7" s="5" customFormat="1" ht="23" customHeight="1" spans="1:4">
      <c r="A7" s="18" t="s">
        <v>1439</v>
      </c>
      <c r="B7" s="105"/>
      <c r="C7" s="109"/>
      <c r="D7" s="21"/>
    </row>
    <row r="8" s="5" customFormat="1" ht="23" customHeight="1" spans="1:4">
      <c r="A8" s="18" t="s">
        <v>1440</v>
      </c>
      <c r="B8" s="106"/>
      <c r="C8" s="109"/>
      <c r="D8" s="21"/>
    </row>
    <row r="9" s="5" customFormat="1" ht="23" customHeight="1" spans="1:4">
      <c r="A9" s="18" t="s">
        <v>1441</v>
      </c>
      <c r="B9" s="106"/>
      <c r="C9" s="109"/>
      <c r="D9" s="21"/>
    </row>
    <row r="10" s="5" customFormat="1" ht="23" customHeight="1" spans="1:4">
      <c r="A10" s="18" t="s">
        <v>1442</v>
      </c>
      <c r="B10" s="106">
        <v>1000</v>
      </c>
      <c r="C10" s="109"/>
      <c r="D10" s="21"/>
    </row>
    <row r="11" s="5" customFormat="1" ht="23" customHeight="1" spans="1:4">
      <c r="A11" s="97" t="s">
        <v>1443</v>
      </c>
      <c r="B11" s="124"/>
      <c r="C11" s="115">
        <v>800</v>
      </c>
      <c r="D11" s="37"/>
    </row>
    <row r="12" s="5" customFormat="1" ht="23" customHeight="1" spans="1:4">
      <c r="A12" s="18" t="s">
        <v>1444</v>
      </c>
      <c r="B12" s="106"/>
      <c r="C12" s="109"/>
      <c r="D12" s="21"/>
    </row>
    <row r="13" s="5" customFormat="1" ht="23" customHeight="1" spans="1:4">
      <c r="A13" s="18" t="s">
        <v>1445</v>
      </c>
      <c r="B13" s="106"/>
      <c r="C13" s="109"/>
      <c r="D13" s="21"/>
    </row>
    <row r="14" s="5" customFormat="1" ht="23" customHeight="1" spans="1:4">
      <c r="A14" s="18" t="s">
        <v>1446</v>
      </c>
      <c r="B14" s="106"/>
      <c r="C14" s="109"/>
      <c r="D14" s="21"/>
    </row>
    <row r="15" s="5" customFormat="1" ht="23" customHeight="1" spans="1:4">
      <c r="A15" s="17" t="s">
        <v>1447</v>
      </c>
      <c r="B15" s="106"/>
      <c r="C15" s="109">
        <v>800</v>
      </c>
      <c r="D15" s="21"/>
    </row>
    <row r="16" s="5" customFormat="1" ht="23" customHeight="1" spans="1:4">
      <c r="A16" s="97" t="s">
        <v>1448</v>
      </c>
      <c r="B16" s="105"/>
      <c r="C16" s="115"/>
      <c r="D16" s="37"/>
    </row>
    <row r="17" s="5" customFormat="1" ht="23" customHeight="1" spans="1:4">
      <c r="A17" s="18" t="s">
        <v>1449</v>
      </c>
      <c r="B17" s="106"/>
      <c r="C17" s="109"/>
      <c r="D17" s="21"/>
    </row>
    <row r="18" s="5" customFormat="1" ht="23" customHeight="1" spans="1:4">
      <c r="A18" s="18" t="s">
        <v>1450</v>
      </c>
      <c r="B18" s="106"/>
      <c r="C18" s="109"/>
      <c r="D18" s="21"/>
    </row>
    <row r="19" s="5" customFormat="1" ht="23" customHeight="1" spans="1:4">
      <c r="A19" s="18" t="s">
        <v>1451</v>
      </c>
      <c r="B19" s="106"/>
      <c r="C19" s="109"/>
      <c r="D19" s="21"/>
    </row>
    <row r="20" s="5" customFormat="1" ht="23" customHeight="1" spans="1:4">
      <c r="A20" s="18" t="s">
        <v>1441</v>
      </c>
      <c r="B20" s="106"/>
      <c r="C20" s="109"/>
      <c r="D20" s="21"/>
    </row>
    <row r="21" s="5" customFormat="1" ht="23" customHeight="1" spans="1:4">
      <c r="A21" s="18" t="s">
        <v>1452</v>
      </c>
      <c r="B21" s="106"/>
      <c r="C21" s="109"/>
      <c r="D21" s="21"/>
    </row>
    <row r="22" s="5" customFormat="1" ht="23" customHeight="1" spans="1:4">
      <c r="A22" s="97" t="s">
        <v>1453</v>
      </c>
      <c r="B22" s="105"/>
      <c r="C22" s="115"/>
      <c r="D22" s="37"/>
    </row>
    <row r="23" s="5" customFormat="1" ht="23" customHeight="1" spans="1:4">
      <c r="A23" s="18" t="s">
        <v>1454</v>
      </c>
      <c r="B23" s="106"/>
      <c r="C23" s="109"/>
      <c r="D23" s="21"/>
    </row>
    <row r="24" s="5" customFormat="1" ht="23" customHeight="1" spans="1:4">
      <c r="A24" s="18" t="s">
        <v>1455</v>
      </c>
      <c r="B24" s="106"/>
      <c r="C24" s="109"/>
      <c r="D24" s="21"/>
    </row>
    <row r="25" s="5" customFormat="1" ht="23" customHeight="1" spans="1:4">
      <c r="A25" s="18" t="s">
        <v>1456</v>
      </c>
      <c r="B25" s="106"/>
      <c r="C25" s="109"/>
      <c r="D25" s="21"/>
    </row>
    <row r="26" s="5" customFormat="1" ht="23" customHeight="1" spans="1:4">
      <c r="A26" s="97" t="s">
        <v>1457</v>
      </c>
      <c r="B26" s="105"/>
      <c r="C26" s="115"/>
      <c r="D26" s="37"/>
    </row>
    <row r="27" s="5" customFormat="1" ht="23" customHeight="1" spans="1:4">
      <c r="A27" s="18" t="s">
        <v>1458</v>
      </c>
      <c r="B27" s="106"/>
      <c r="C27" s="109"/>
      <c r="D27" s="21"/>
    </row>
    <row r="28" s="5" customFormat="1" ht="23" customHeight="1" spans="1:4">
      <c r="A28" s="18"/>
      <c r="B28" s="106"/>
      <c r="C28" s="109"/>
      <c r="D28" s="37"/>
    </row>
    <row r="29" s="5" customFormat="1" ht="23" customHeight="1" spans="1:4">
      <c r="A29" s="78" t="s">
        <v>1459</v>
      </c>
      <c r="B29" s="124">
        <v>1000</v>
      </c>
      <c r="C29" s="124">
        <v>800</v>
      </c>
      <c r="D29" s="37">
        <v>-0.2</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8.83333333333333" defaultRowHeight="14.25" customHeight="1" outlineLevelCol="3"/>
  <cols>
    <col min="1" max="1" width="43.6666666666667" style="3" customWidth="1"/>
    <col min="2" max="4" width="13.5" style="3" customWidth="1"/>
    <col min="5" max="17" width="9" style="3"/>
    <col min="18" max="40" width="8.83333333333333" style="3"/>
  </cols>
  <sheetData>
    <row r="1" s="1" customFormat="1" ht="24" customHeight="1" spans="1:2">
      <c r="A1" s="93" t="s">
        <v>1488</v>
      </c>
      <c r="B1" s="94"/>
    </row>
    <row r="2" s="33" customFormat="1" ht="69" customHeight="1" spans="1:1">
      <c r="A2" s="8" t="s">
        <v>1489</v>
      </c>
    </row>
    <row r="3" s="34" customFormat="1" ht="27" customHeight="1" spans="4:4">
      <c r="D3" s="34" t="s">
        <v>1432</v>
      </c>
    </row>
    <row r="4" s="102" customFormat="1" ht="30" customHeight="1" spans="1:4">
      <c r="A4" s="78" t="s">
        <v>1423</v>
      </c>
      <c r="B4" s="114" t="s">
        <v>1434</v>
      </c>
      <c r="C4" s="114" t="s">
        <v>1435</v>
      </c>
      <c r="D4" s="114" t="s">
        <v>1436</v>
      </c>
    </row>
    <row r="5" s="102" customFormat="1" ht="24" customHeight="1" spans="1:4">
      <c r="A5" s="116" t="s">
        <v>1462</v>
      </c>
      <c r="B5" s="105"/>
      <c r="C5" s="105"/>
      <c r="D5" s="37"/>
    </row>
    <row r="6" s="102" customFormat="1" ht="24" customHeight="1" spans="1:4">
      <c r="A6" s="119" t="s">
        <v>1463</v>
      </c>
      <c r="B6" s="105"/>
      <c r="C6" s="105"/>
      <c r="D6" s="37"/>
    </row>
    <row r="7" ht="24" customHeight="1" spans="1:4">
      <c r="A7" s="120" t="s">
        <v>1464</v>
      </c>
      <c r="B7" s="106"/>
      <c r="C7" s="106"/>
      <c r="D7" s="21"/>
    </row>
    <row r="8" ht="24" customHeight="1" spans="1:4">
      <c r="A8" s="120" t="s">
        <v>1465</v>
      </c>
      <c r="B8" s="106"/>
      <c r="C8" s="106"/>
      <c r="D8" s="21"/>
    </row>
    <row r="9" ht="24" customHeight="1" spans="1:4">
      <c r="A9" s="120" t="s">
        <v>1466</v>
      </c>
      <c r="B9" s="106"/>
      <c r="C9" s="106"/>
      <c r="D9" s="21"/>
    </row>
    <row r="10" ht="24" customHeight="1" spans="1:4">
      <c r="A10" s="120" t="s">
        <v>1467</v>
      </c>
      <c r="B10" s="106"/>
      <c r="C10" s="106"/>
      <c r="D10" s="21"/>
    </row>
    <row r="11" ht="24" customHeight="1" spans="1:4">
      <c r="A11" s="116" t="s">
        <v>1468</v>
      </c>
      <c r="B11" s="105"/>
      <c r="C11" s="105">
        <v>400</v>
      </c>
      <c r="D11" s="37"/>
    </row>
    <row r="12" ht="24" customHeight="1" spans="1:4">
      <c r="A12" s="120" t="s">
        <v>1469</v>
      </c>
      <c r="B12" s="106"/>
      <c r="C12" s="106"/>
      <c r="D12" s="21"/>
    </row>
    <row r="13" ht="24" customHeight="1" spans="1:4">
      <c r="A13" s="120" t="s">
        <v>1470</v>
      </c>
      <c r="B13" s="106"/>
      <c r="C13" s="106">
        <v>400</v>
      </c>
      <c r="D13" s="21"/>
    </row>
    <row r="14" ht="24" customHeight="1" spans="1:4">
      <c r="A14" s="120" t="s">
        <v>1471</v>
      </c>
      <c r="B14" s="106"/>
      <c r="C14" s="106"/>
      <c r="D14" s="21"/>
    </row>
    <row r="15" ht="24" customHeight="1" spans="1:4">
      <c r="A15" s="100" t="s">
        <v>1466</v>
      </c>
      <c r="B15" s="106"/>
      <c r="C15" s="106"/>
      <c r="D15" s="21"/>
    </row>
    <row r="16" ht="24" customHeight="1" spans="1:4">
      <c r="A16" s="100" t="s">
        <v>1472</v>
      </c>
      <c r="B16" s="121"/>
      <c r="C16" s="106"/>
      <c r="D16" s="21"/>
    </row>
    <row r="17" ht="24" customHeight="1" spans="1:4">
      <c r="A17" s="116" t="s">
        <v>1473</v>
      </c>
      <c r="B17" s="105"/>
      <c r="C17" s="105"/>
      <c r="D17" s="37"/>
    </row>
    <row r="18" ht="24" customHeight="1" spans="1:4">
      <c r="A18" s="120" t="s">
        <v>1474</v>
      </c>
      <c r="B18" s="121"/>
      <c r="C18" s="106"/>
      <c r="D18" s="21"/>
    </row>
    <row r="19" ht="24" customHeight="1" spans="1:4">
      <c r="A19" s="116" t="s">
        <v>1475</v>
      </c>
      <c r="B19" s="105">
        <v>500</v>
      </c>
      <c r="C19" s="105"/>
      <c r="D19" s="37"/>
    </row>
    <row r="20" ht="24" customHeight="1" spans="1:4">
      <c r="A20" s="100" t="s">
        <v>1476</v>
      </c>
      <c r="B20" s="106">
        <v>500</v>
      </c>
      <c r="C20" s="106"/>
      <c r="D20" s="21"/>
    </row>
    <row r="21" ht="24" customHeight="1" spans="1:4">
      <c r="A21" s="18"/>
      <c r="B21" s="106"/>
      <c r="C21" s="109"/>
      <c r="D21" s="37"/>
    </row>
    <row r="22" ht="24" customHeight="1" spans="1:4">
      <c r="A22" s="110" t="s">
        <v>1477</v>
      </c>
      <c r="B22" s="105">
        <v>500</v>
      </c>
      <c r="C22" s="105">
        <v>400</v>
      </c>
      <c r="D22" s="37">
        <v>-0.2</v>
      </c>
    </row>
    <row r="23" ht="24" customHeight="1" spans="1:1">
      <c r="A23" s="102"/>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B8" sqref="B8"/>
    </sheetView>
  </sheetViews>
  <sheetFormatPr defaultColWidth="8.83333333333333" defaultRowHeight="14.25" customHeight="1" outlineLevelCol="3"/>
  <cols>
    <col min="1" max="1" width="32.6666666666667" style="112" customWidth="1"/>
    <col min="2" max="2" width="12.6666666666667" style="112" customWidth="1"/>
    <col min="3" max="3" width="32.6666666666667" style="112" customWidth="1"/>
    <col min="4" max="4" width="12.6666666666667" style="112" customWidth="1"/>
    <col min="5" max="19" width="9" style="112"/>
    <col min="20" max="40" width="8.83333333333333" style="112"/>
  </cols>
  <sheetData>
    <row r="1" s="1" customFormat="1" ht="24" customHeight="1" spans="1:2">
      <c r="A1" s="93" t="s">
        <v>1490</v>
      </c>
      <c r="B1" s="94"/>
    </row>
    <row r="2" s="33" customFormat="1" ht="42" customHeight="1" spans="1:4">
      <c r="A2" s="8" t="s">
        <v>1491</v>
      </c>
      <c r="B2" s="8"/>
      <c r="C2" s="8"/>
      <c r="D2" s="8"/>
    </row>
    <row r="3" s="34" customFormat="1" ht="27" customHeight="1" spans="2:4">
      <c r="B3" s="113"/>
      <c r="C3" s="113"/>
      <c r="D3" s="113" t="s">
        <v>3</v>
      </c>
    </row>
    <row r="4" s="111" customFormat="1" ht="30" customHeight="1" spans="1:4">
      <c r="A4" s="78" t="s">
        <v>68</v>
      </c>
      <c r="B4" s="114" t="s">
        <v>5</v>
      </c>
      <c r="C4" s="78" t="s">
        <v>69</v>
      </c>
      <c r="D4" s="114" t="s">
        <v>5</v>
      </c>
    </row>
    <row r="5" s="111" customFormat="1" ht="24" customHeight="1" spans="1:4">
      <c r="A5" s="97" t="s">
        <v>1480</v>
      </c>
      <c r="B5" s="115">
        <v>800</v>
      </c>
      <c r="C5" s="116" t="s">
        <v>1481</v>
      </c>
      <c r="D5" s="115">
        <v>400</v>
      </c>
    </row>
    <row r="6" s="111" customFormat="1" ht="24" customHeight="1" spans="1:4">
      <c r="A6" s="97" t="s">
        <v>72</v>
      </c>
      <c r="B6" s="115"/>
      <c r="C6" s="97" t="s">
        <v>73</v>
      </c>
      <c r="D6" s="115">
        <v>400</v>
      </c>
    </row>
    <row r="7" ht="24" customHeight="1" spans="1:4">
      <c r="A7" s="18" t="s">
        <v>1482</v>
      </c>
      <c r="B7" s="109"/>
      <c r="C7" s="117" t="s">
        <v>1492</v>
      </c>
      <c r="D7" s="109"/>
    </row>
    <row r="8" ht="24" customHeight="1" spans="1:4">
      <c r="A8" s="18" t="s">
        <v>1493</v>
      </c>
      <c r="B8" s="109"/>
      <c r="C8" s="18" t="s">
        <v>1483</v>
      </c>
      <c r="D8" s="109"/>
    </row>
    <row r="9" ht="24" customHeight="1" spans="1:4">
      <c r="A9" s="18" t="s">
        <v>1484</v>
      </c>
      <c r="B9" s="109"/>
      <c r="C9" s="117" t="s">
        <v>1485</v>
      </c>
      <c r="D9" s="109">
        <v>400</v>
      </c>
    </row>
    <row r="10" ht="24" customHeight="1" spans="1:4">
      <c r="A10" s="108"/>
      <c r="B10" s="118"/>
      <c r="C10" s="108"/>
      <c r="D10" s="118"/>
    </row>
    <row r="11" ht="24" customHeight="1" spans="1:4">
      <c r="A11" s="78" t="s">
        <v>115</v>
      </c>
      <c r="B11" s="115">
        <v>800</v>
      </c>
      <c r="C11" s="78" t="s">
        <v>116</v>
      </c>
      <c r="D11" s="115">
        <v>800</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7"/>
  <sheetViews>
    <sheetView workbookViewId="0">
      <selection activeCell="A2" sqref="A2:D2"/>
    </sheetView>
  </sheetViews>
  <sheetFormatPr defaultColWidth="9" defaultRowHeight="13.5" customHeight="1" outlineLevelCol="3"/>
  <cols>
    <col min="1" max="1" width="45" style="5" customWidth="1"/>
    <col min="2" max="4" width="11.1666666666667" style="5" customWidth="1"/>
    <col min="5" max="32" width="9" style="5"/>
    <col min="33" max="40" width="60.6666666666667" style="5"/>
  </cols>
  <sheetData>
    <row r="1" s="1" customFormat="1" ht="24" customHeight="1" spans="1:2">
      <c r="A1" s="93" t="s">
        <v>1494</v>
      </c>
      <c r="B1" s="94"/>
    </row>
    <row r="2" s="33" customFormat="1" ht="60" customHeight="1" spans="1:1">
      <c r="A2" s="8" t="s">
        <v>1495</v>
      </c>
    </row>
    <row r="3" s="34" customFormat="1" ht="27" customHeight="1" spans="4:4">
      <c r="D3" s="34" t="s">
        <v>1432</v>
      </c>
    </row>
    <row r="4" ht="36.75" customHeight="1" spans="1:4">
      <c r="A4" s="78" t="s">
        <v>1496</v>
      </c>
      <c r="B4" s="36" t="s">
        <v>1497</v>
      </c>
      <c r="C4" s="36" t="s">
        <v>5</v>
      </c>
      <c r="D4" s="36" t="s">
        <v>1498</v>
      </c>
    </row>
    <row r="5" ht="24" customHeight="1" spans="1:4">
      <c r="A5" s="97" t="s">
        <v>1462</v>
      </c>
      <c r="B5" s="18"/>
      <c r="C5" s="18"/>
      <c r="D5" s="18"/>
    </row>
    <row r="6" ht="24" customHeight="1" spans="1:4">
      <c r="A6" s="18" t="s">
        <v>1499</v>
      </c>
      <c r="B6" s="18"/>
      <c r="C6" s="18"/>
      <c r="D6" s="18"/>
    </row>
    <row r="7" ht="24" customHeight="1" spans="1:4">
      <c r="A7" s="100" t="s">
        <v>1464</v>
      </c>
      <c r="B7" s="18"/>
      <c r="C7" s="18"/>
      <c r="D7" s="18"/>
    </row>
    <row r="8" ht="24" customHeight="1" spans="1:4">
      <c r="A8" s="100" t="s">
        <v>1465</v>
      </c>
      <c r="B8" s="18"/>
      <c r="C8" s="18"/>
      <c r="D8" s="18"/>
    </row>
    <row r="9" ht="24" customHeight="1" spans="1:4">
      <c r="A9" s="100" t="s">
        <v>1466</v>
      </c>
      <c r="B9" s="18"/>
      <c r="C9" s="18"/>
      <c r="D9" s="18"/>
    </row>
    <row r="10" ht="24" customHeight="1" spans="1:4">
      <c r="A10" s="100" t="s">
        <v>1467</v>
      </c>
      <c r="B10" s="18"/>
      <c r="C10" s="18"/>
      <c r="D10" s="18"/>
    </row>
    <row r="11" ht="24" customHeight="1" spans="1:4">
      <c r="A11" s="108" t="s">
        <v>1466</v>
      </c>
      <c r="B11" s="18"/>
      <c r="C11" s="18"/>
      <c r="D11" s="18"/>
    </row>
    <row r="12" ht="24" customHeight="1" spans="1:4">
      <c r="A12" s="108" t="s">
        <v>1466</v>
      </c>
      <c r="B12" s="18"/>
      <c r="C12" s="18"/>
      <c r="D12" s="18"/>
    </row>
    <row r="13" ht="24" customHeight="1" spans="1:4">
      <c r="A13" s="18"/>
      <c r="B13" s="106"/>
      <c r="C13" s="109"/>
      <c r="D13" s="37"/>
    </row>
    <row r="14" ht="24" customHeight="1" spans="1:4">
      <c r="A14" s="110" t="s">
        <v>35</v>
      </c>
      <c r="B14" s="105"/>
      <c r="C14" s="105"/>
      <c r="D14" s="37"/>
    </row>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5"/>
  <sheetViews>
    <sheetView workbookViewId="0">
      <selection activeCell="A2" sqref="A2:B2"/>
    </sheetView>
  </sheetViews>
  <sheetFormatPr defaultColWidth="8.83333333333333" defaultRowHeight="14.25" customHeight="1"/>
  <cols>
    <col min="1" max="1" width="48.1666666666667" style="3" customWidth="1"/>
    <col min="2" max="2" width="32.6666666666667" style="3" customWidth="1"/>
    <col min="3" max="3" width="9" style="3"/>
    <col min="4" max="40" width="8.83333333333333" style="3"/>
  </cols>
  <sheetData>
    <row r="1" s="1" customFormat="1" ht="24" customHeight="1" spans="1:2">
      <c r="A1" s="93" t="s">
        <v>1500</v>
      </c>
      <c r="B1" s="94"/>
    </row>
    <row r="2" s="33" customFormat="1" ht="42" customHeight="1" spans="1:2">
      <c r="A2" s="8" t="s">
        <v>1501</v>
      </c>
      <c r="B2" s="8"/>
    </row>
    <row r="3" s="34" customFormat="1" ht="27" customHeight="1" spans="2:2">
      <c r="B3" s="34" t="s">
        <v>3</v>
      </c>
    </row>
    <row r="4" s="102" customFormat="1" ht="30" customHeight="1" spans="1:2">
      <c r="A4" s="103" t="s">
        <v>1423</v>
      </c>
      <c r="B4" s="36" t="s">
        <v>5</v>
      </c>
    </row>
    <row r="5" s="102" customFormat="1" ht="24" customHeight="1" spans="1:40">
      <c r="A5" s="104" t="s">
        <v>1502</v>
      </c>
      <c r="B5" s="105">
        <f>SUM(B6:B10)</f>
        <v>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3" customFormat="1" ht="24" customHeight="1" spans="1:2">
      <c r="A6" s="17" t="s">
        <v>1503</v>
      </c>
      <c r="B6" s="106"/>
    </row>
    <row r="7" s="3" customFormat="1" ht="24" customHeight="1" spans="1:2">
      <c r="A7" s="18" t="s">
        <v>1504</v>
      </c>
      <c r="B7" s="106"/>
    </row>
    <row r="8" s="3" customFormat="1" ht="24" customHeight="1" spans="1:2">
      <c r="A8" s="18" t="s">
        <v>1505</v>
      </c>
      <c r="B8" s="106"/>
    </row>
    <row r="9" s="3" customFormat="1" ht="24" customHeight="1" spans="1:2">
      <c r="A9" s="18" t="s">
        <v>1506</v>
      </c>
      <c r="B9" s="106"/>
    </row>
    <row r="10" s="3" customFormat="1" ht="24" customHeight="1" spans="1:2">
      <c r="A10" s="108" t="s">
        <v>1507</v>
      </c>
      <c r="B10" s="106"/>
    </row>
    <row r="11" s="102" customFormat="1" ht="24" customHeight="1" spans="1:40">
      <c r="A11" s="104" t="s">
        <v>1508</v>
      </c>
      <c r="B11" s="105">
        <f>SUM(B12:B15)</f>
        <v>0</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3" customFormat="1" ht="24" customHeight="1" spans="1:2">
      <c r="A12" s="17" t="s">
        <v>1509</v>
      </c>
      <c r="B12" s="106"/>
    </row>
    <row r="13" s="3" customFormat="1" ht="24" customHeight="1" spans="1:2">
      <c r="A13" s="18" t="s">
        <v>1510</v>
      </c>
      <c r="B13" s="106"/>
    </row>
    <row r="14" s="3" customFormat="1" ht="24" customHeight="1" spans="1:2">
      <c r="A14" s="18" t="s">
        <v>1511</v>
      </c>
      <c r="B14" s="106"/>
    </row>
    <row r="15" s="3" customFormat="1" ht="24" customHeight="1" spans="1:2">
      <c r="A15" s="18" t="s">
        <v>1512</v>
      </c>
      <c r="B15" s="106"/>
    </row>
    <row r="16" s="102" customFormat="1" ht="24" customHeight="1" spans="1:40">
      <c r="A16" s="104" t="s">
        <v>1513</v>
      </c>
      <c r="B16" s="105">
        <f>SUM(B17:B20)</f>
        <v>0</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3" customFormat="1" ht="24" customHeight="1" spans="1:2">
      <c r="A17" s="17" t="s">
        <v>1514</v>
      </c>
      <c r="B17" s="106"/>
    </row>
    <row r="18" s="3" customFormat="1" ht="24" customHeight="1" spans="1:2">
      <c r="A18" s="17" t="s">
        <v>1515</v>
      </c>
      <c r="B18" s="106"/>
    </row>
    <row r="19" s="3" customFormat="1" ht="24" customHeight="1" spans="1:2">
      <c r="A19" s="17" t="s">
        <v>1516</v>
      </c>
      <c r="B19" s="106"/>
    </row>
    <row r="20" s="3" customFormat="1" ht="24" customHeight="1" spans="1:2">
      <c r="A20" s="17" t="s">
        <v>1517</v>
      </c>
      <c r="B20" s="106"/>
    </row>
    <row r="21" s="102" customFormat="1" ht="24" customHeight="1" spans="1:40">
      <c r="A21" s="104" t="s">
        <v>1518</v>
      </c>
      <c r="B21" s="105">
        <f>SUM(B22:B26)</f>
        <v>0</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3" customFormat="1" ht="24" customHeight="1" spans="1:2">
      <c r="A22" s="17" t="s">
        <v>1519</v>
      </c>
      <c r="B22" s="106"/>
    </row>
    <row r="23" s="3" customFormat="1" ht="24" customHeight="1" spans="1:2">
      <c r="A23" s="17" t="s">
        <v>1520</v>
      </c>
      <c r="B23" s="106"/>
    </row>
    <row r="24" s="3" customFormat="1" ht="24" customHeight="1" spans="1:2">
      <c r="A24" s="17" t="s">
        <v>1521</v>
      </c>
      <c r="B24" s="106"/>
    </row>
    <row r="25" s="3" customFormat="1" ht="24" customHeight="1" spans="1:2">
      <c r="A25" s="17" t="s">
        <v>1522</v>
      </c>
      <c r="B25" s="106"/>
    </row>
    <row r="26" s="3" customFormat="1" ht="24" customHeight="1" spans="1:2">
      <c r="A26" s="17" t="s">
        <v>1523</v>
      </c>
      <c r="B26" s="106"/>
    </row>
    <row r="27" s="102" customFormat="1" ht="24" customHeight="1" spans="1:40">
      <c r="A27" s="97" t="s">
        <v>1524</v>
      </c>
      <c r="B27" s="105">
        <f>SUM(B28:B33)</f>
        <v>0</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row>
    <row r="28" s="3" customFormat="1" ht="24" customHeight="1" spans="1:2">
      <c r="A28" s="17" t="s">
        <v>1525</v>
      </c>
      <c r="B28" s="106"/>
    </row>
    <row r="29" s="3" customFormat="1" ht="24" customHeight="1" spans="1:2">
      <c r="A29" s="17" t="s">
        <v>1526</v>
      </c>
      <c r="B29" s="106"/>
    </row>
    <row r="30" s="3" customFormat="1" ht="24" customHeight="1" spans="1:2">
      <c r="A30" s="17" t="s">
        <v>1527</v>
      </c>
      <c r="B30" s="106"/>
    </row>
    <row r="31" s="3" customFormat="1" ht="24" customHeight="1" spans="1:2">
      <c r="A31" s="17" t="s">
        <v>1528</v>
      </c>
      <c r="B31" s="106"/>
    </row>
    <row r="32" s="3" customFormat="1" ht="24" customHeight="1" spans="1:2">
      <c r="A32" s="17" t="s">
        <v>1529</v>
      </c>
      <c r="B32" s="106"/>
    </row>
    <row r="33" s="3" customFormat="1" ht="24" customHeight="1" spans="1:2">
      <c r="A33" s="17" t="s">
        <v>1530</v>
      </c>
      <c r="B33" s="106"/>
    </row>
    <row r="34" s="102" customFormat="1" ht="24" customHeight="1" spans="1:40">
      <c r="A34" s="97" t="s">
        <v>1531</v>
      </c>
      <c r="B34" s="105">
        <f>SUM(B35:B39)</f>
        <v>0</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3" customFormat="1" ht="24" customHeight="1" spans="1:2">
      <c r="A35" s="17" t="s">
        <v>1532</v>
      </c>
      <c r="B35" s="106"/>
    </row>
    <row r="36" s="3" customFormat="1" ht="24" customHeight="1" spans="1:2">
      <c r="A36" s="17" t="s">
        <v>1533</v>
      </c>
      <c r="B36" s="106"/>
    </row>
    <row r="37" s="3" customFormat="1" ht="24" customHeight="1" spans="1:2">
      <c r="A37" s="17" t="s">
        <v>1534</v>
      </c>
      <c r="B37" s="106"/>
    </row>
    <row r="38" s="3" customFormat="1" ht="24" customHeight="1" spans="1:2">
      <c r="A38" s="17" t="s">
        <v>1535</v>
      </c>
      <c r="B38" s="106"/>
    </row>
    <row r="39" s="3" customFormat="1" ht="24" customHeight="1" spans="1:2">
      <c r="A39" s="17" t="s">
        <v>1536</v>
      </c>
      <c r="B39" s="106"/>
    </row>
    <row r="40" s="3" customFormat="1" ht="24" customHeight="1" spans="1:2">
      <c r="A40" s="97" t="s">
        <v>1537</v>
      </c>
      <c r="B40" s="105">
        <f>SUM(B41:B44)</f>
        <v>0</v>
      </c>
    </row>
    <row r="41" s="3" customFormat="1" ht="24" customHeight="1" spans="1:2">
      <c r="A41" s="17" t="s">
        <v>1538</v>
      </c>
      <c r="B41" s="106"/>
    </row>
    <row r="42" s="3" customFormat="1" ht="24" customHeight="1" spans="1:2">
      <c r="A42" s="17" t="s">
        <v>1539</v>
      </c>
      <c r="B42" s="106"/>
    </row>
    <row r="43" s="3" customFormat="1" ht="24" customHeight="1" spans="1:2">
      <c r="A43" s="17" t="s">
        <v>1540</v>
      </c>
      <c r="B43" s="106"/>
    </row>
    <row r="44" s="3" customFormat="1" ht="24" customHeight="1" spans="1:2">
      <c r="A44" s="17" t="s">
        <v>1541</v>
      </c>
      <c r="B44" s="106"/>
    </row>
    <row r="45" s="3" customFormat="1" ht="24" customHeight="1" spans="1:2">
      <c r="A45" s="17"/>
      <c r="B45" s="106"/>
    </row>
    <row r="46" s="3" customFormat="1" ht="24" customHeight="1" spans="1:2">
      <c r="A46" s="36" t="s">
        <v>1542</v>
      </c>
      <c r="B46" s="105">
        <f>B40+B34+B27+B21+B16+B11+B5</f>
        <v>0</v>
      </c>
    </row>
    <row r="47" s="3" customFormat="1" ht="54" customHeight="1" spans="1:2">
      <c r="A47" s="25" t="s">
        <v>1543</v>
      </c>
      <c r="B47" s="25"/>
    </row>
    <row r="48" ht="24" customHeight="1"/>
    <row r="49" ht="24" customHeight="1"/>
    <row r="50" ht="24" customHeight="1"/>
    <row r="51" ht="24" customHeight="1"/>
    <row r="52" ht="24" customHeight="1" spans="8:8">
      <c r="H52" s="107"/>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5"/>
  <sheetViews>
    <sheetView workbookViewId="0">
      <selection activeCell="A2" sqref="A2:B2"/>
    </sheetView>
  </sheetViews>
  <sheetFormatPr defaultColWidth="8.83333333333333" defaultRowHeight="14.25" customHeight="1" outlineLevelCol="7"/>
  <cols>
    <col min="1" max="1" width="56" style="3" customWidth="1"/>
    <col min="2" max="2" width="23.3333333333333" style="3" customWidth="1"/>
    <col min="3" max="9" width="9" style="3"/>
    <col min="10" max="40" width="8.83333333333333" style="3"/>
  </cols>
  <sheetData>
    <row r="1" s="1" customFormat="1" ht="24" customHeight="1" spans="1:2">
      <c r="A1" s="93" t="s">
        <v>1544</v>
      </c>
      <c r="B1" s="94"/>
    </row>
    <row r="2" s="33" customFormat="1" ht="42" customHeight="1" spans="1:2">
      <c r="A2" s="8" t="s">
        <v>1545</v>
      </c>
      <c r="B2" s="8"/>
    </row>
    <row r="3" s="34" customFormat="1" ht="27" customHeight="1" spans="2:2">
      <c r="B3" s="34" t="s">
        <v>3</v>
      </c>
    </row>
    <row r="4" s="102" customFormat="1" ht="30" customHeight="1" spans="1:2">
      <c r="A4" s="103" t="s">
        <v>1423</v>
      </c>
      <c r="B4" s="36" t="s">
        <v>5</v>
      </c>
    </row>
    <row r="5" s="3" customFormat="1" ht="24" customHeight="1" spans="1:2">
      <c r="A5" s="104" t="s">
        <v>1546</v>
      </c>
      <c r="B5" s="105">
        <f>SUM(B6:B9)</f>
        <v>0</v>
      </c>
    </row>
    <row r="6" s="3" customFormat="1" ht="24" customHeight="1" spans="1:2">
      <c r="A6" s="17" t="s">
        <v>1547</v>
      </c>
      <c r="B6" s="106"/>
    </row>
    <row r="7" s="3" customFormat="1" ht="24" customHeight="1" spans="1:2">
      <c r="A7" s="17" t="s">
        <v>1548</v>
      </c>
      <c r="B7" s="106"/>
    </row>
    <row r="8" s="3" customFormat="1" ht="24" customHeight="1" spans="1:2">
      <c r="A8" s="17" t="s">
        <v>1549</v>
      </c>
      <c r="B8" s="106"/>
    </row>
    <row r="9" s="3" customFormat="1" ht="24" customHeight="1" spans="1:2">
      <c r="A9" s="17" t="s">
        <v>1550</v>
      </c>
      <c r="B9" s="106"/>
    </row>
    <row r="10" s="3" customFormat="1" ht="24" customHeight="1" spans="1:2">
      <c r="A10" s="104" t="s">
        <v>1551</v>
      </c>
      <c r="B10" s="105">
        <f>SUM(B11:B18)</f>
        <v>0</v>
      </c>
    </row>
    <row r="11" s="3" customFormat="1" ht="24" customHeight="1" spans="1:2">
      <c r="A11" s="17" t="s">
        <v>1552</v>
      </c>
      <c r="B11" s="106"/>
    </row>
    <row r="12" s="3" customFormat="1" ht="24" customHeight="1" spans="1:2">
      <c r="A12" s="17" t="s">
        <v>1553</v>
      </c>
      <c r="B12" s="106"/>
    </row>
    <row r="13" s="3" customFormat="1" ht="24" customHeight="1" spans="1:2">
      <c r="A13" s="17" t="s">
        <v>1549</v>
      </c>
      <c r="B13" s="106"/>
    </row>
    <row r="14" s="3" customFormat="1" ht="24" customHeight="1" spans="1:2">
      <c r="A14" s="17" t="s">
        <v>1554</v>
      </c>
      <c r="B14" s="106"/>
    </row>
    <row r="15" s="3" customFormat="1" ht="24" customHeight="1" spans="1:2">
      <c r="A15" s="17" t="s">
        <v>1555</v>
      </c>
      <c r="B15" s="106"/>
    </row>
    <row r="16" s="3" customFormat="1" ht="24" customHeight="1" spans="1:2">
      <c r="A16" s="17" t="s">
        <v>1556</v>
      </c>
      <c r="B16" s="106"/>
    </row>
    <row r="17" s="3" customFormat="1" ht="24" customHeight="1" spans="1:2">
      <c r="A17" s="17" t="s">
        <v>1557</v>
      </c>
      <c r="B17" s="106"/>
    </row>
    <row r="18" s="3" customFormat="1" ht="24" customHeight="1" spans="1:2">
      <c r="A18" s="17" t="s">
        <v>1558</v>
      </c>
      <c r="B18" s="106"/>
    </row>
    <row r="19" s="3" customFormat="1" ht="24" customHeight="1" spans="1:2">
      <c r="A19" s="104" t="s">
        <v>1559</v>
      </c>
      <c r="B19" s="105">
        <f>SUM(B20:B22)</f>
        <v>0</v>
      </c>
    </row>
    <row r="20" s="3" customFormat="1" ht="24" customHeight="1" spans="1:2">
      <c r="A20" s="17" t="s">
        <v>1560</v>
      </c>
      <c r="B20" s="106"/>
    </row>
    <row r="21" s="3" customFormat="1" ht="24" customHeight="1" spans="1:2">
      <c r="A21" s="17" t="s">
        <v>1561</v>
      </c>
      <c r="B21" s="106"/>
    </row>
    <row r="22" s="3" customFormat="1" ht="24" customHeight="1" spans="1:2">
      <c r="A22" s="17" t="s">
        <v>1562</v>
      </c>
      <c r="B22" s="106"/>
    </row>
    <row r="23" s="3" customFormat="1" ht="24" customHeight="1" spans="1:2">
      <c r="A23" s="104" t="s">
        <v>1563</v>
      </c>
      <c r="B23" s="105">
        <f>SUM(B24:B28)</f>
        <v>0</v>
      </c>
    </row>
    <row r="24" s="3" customFormat="1" ht="24" customHeight="1" spans="1:2">
      <c r="A24" s="17" t="s">
        <v>1564</v>
      </c>
      <c r="B24" s="106"/>
    </row>
    <row r="25" s="3" customFormat="1" ht="24" customHeight="1" spans="1:2">
      <c r="A25" s="17" t="s">
        <v>1565</v>
      </c>
      <c r="B25" s="106"/>
    </row>
    <row r="26" s="3" customFormat="1" ht="24" customHeight="1" spans="1:2">
      <c r="A26" s="17" t="s">
        <v>1566</v>
      </c>
      <c r="B26" s="106"/>
    </row>
    <row r="27" s="3" customFormat="1" ht="24" customHeight="1" spans="1:2">
      <c r="A27" s="17" t="s">
        <v>1567</v>
      </c>
      <c r="B27" s="106"/>
    </row>
    <row r="28" s="3" customFormat="1" ht="24" customHeight="1" spans="1:2">
      <c r="A28" s="17" t="s">
        <v>1568</v>
      </c>
      <c r="B28" s="106"/>
    </row>
    <row r="29" s="3" customFormat="1" ht="24" customHeight="1" spans="1:2">
      <c r="A29" s="97" t="s">
        <v>1569</v>
      </c>
      <c r="B29" s="105">
        <f>SUM(B30:B33)</f>
        <v>0</v>
      </c>
    </row>
    <row r="30" s="3" customFormat="1" ht="24" customHeight="1" spans="1:2">
      <c r="A30" s="17" t="s">
        <v>1570</v>
      </c>
      <c r="B30" s="106"/>
    </row>
    <row r="31" s="3" customFormat="1" ht="24" customHeight="1" spans="1:2">
      <c r="A31" s="17" t="s">
        <v>1571</v>
      </c>
      <c r="B31" s="106"/>
    </row>
    <row r="32" s="3" customFormat="1" ht="24" customHeight="1" spans="1:2">
      <c r="A32" s="17" t="s">
        <v>1572</v>
      </c>
      <c r="B32" s="106"/>
    </row>
    <row r="33" s="3" customFormat="1" ht="24" customHeight="1" spans="1:2">
      <c r="A33" s="17" t="s">
        <v>1573</v>
      </c>
      <c r="B33" s="106"/>
    </row>
    <row r="34" s="3" customFormat="1" ht="24" customHeight="1" spans="1:2">
      <c r="A34" s="97" t="s">
        <v>1574</v>
      </c>
      <c r="B34" s="105">
        <f>SUM(B35:B37)</f>
        <v>0</v>
      </c>
    </row>
    <row r="35" s="3" customFormat="1" ht="24" customHeight="1" spans="1:2">
      <c r="A35" s="17" t="s">
        <v>1575</v>
      </c>
      <c r="B35" s="106"/>
    </row>
    <row r="36" s="3" customFormat="1" ht="24" customHeight="1" spans="1:2">
      <c r="A36" s="17" t="s">
        <v>1572</v>
      </c>
      <c r="B36" s="106"/>
    </row>
    <row r="37" s="3" customFormat="1" ht="24" customHeight="1" spans="1:2">
      <c r="A37" s="17" t="s">
        <v>1576</v>
      </c>
      <c r="B37" s="106"/>
    </row>
    <row r="38" s="3" customFormat="1" ht="24" customHeight="1" spans="1:2">
      <c r="A38" s="97" t="s">
        <v>1577</v>
      </c>
      <c r="B38" s="105">
        <f>SUM(B39:B41)</f>
        <v>0</v>
      </c>
    </row>
    <row r="39" s="3" customFormat="1" ht="24" customHeight="1" spans="1:2">
      <c r="A39" s="17" t="s">
        <v>1578</v>
      </c>
      <c r="B39" s="106"/>
    </row>
    <row r="40" s="3" customFormat="1" ht="24" customHeight="1" spans="1:2">
      <c r="A40" s="17" t="s">
        <v>1579</v>
      </c>
      <c r="B40" s="106"/>
    </row>
    <row r="41" s="3" customFormat="1" ht="24" customHeight="1" spans="1:2">
      <c r="A41" s="17" t="s">
        <v>1580</v>
      </c>
      <c r="B41" s="106"/>
    </row>
    <row r="42" s="3" customFormat="1" ht="24" customHeight="1" spans="1:2">
      <c r="A42" s="17"/>
      <c r="B42" s="106"/>
    </row>
    <row r="43" s="3" customFormat="1" ht="24" customHeight="1" spans="1:2">
      <c r="A43" s="36" t="s">
        <v>1581</v>
      </c>
      <c r="B43" s="105">
        <f>B38+B34+B29+B23+B19+B10+B5</f>
        <v>0</v>
      </c>
    </row>
    <row r="44" s="3" customFormat="1" ht="71" customHeight="1" spans="1:2">
      <c r="A44" s="25" t="s">
        <v>1582</v>
      </c>
      <c r="B44" s="25"/>
    </row>
    <row r="45" ht="24" customHeight="1" spans="8:8">
      <c r="H45" s="107"/>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5"/>
  <sheetViews>
    <sheetView showGridLines="0" workbookViewId="0">
      <selection activeCell="A2" sqref="A2:F2"/>
    </sheetView>
  </sheetViews>
  <sheetFormatPr defaultColWidth="9" defaultRowHeight="15" customHeight="1" outlineLevelCol="5"/>
  <cols>
    <col min="1" max="1" width="32" style="112" customWidth="1"/>
    <col min="2" max="2" width="12.6666666666667" style="112" customWidth="1"/>
    <col min="3" max="3" width="12.8333333333333" style="112" customWidth="1"/>
    <col min="4" max="4" width="20.1666666666667" style="112" customWidth="1"/>
    <col min="5" max="6" width="10.3333333333333" style="112" customWidth="1"/>
    <col min="7" max="40" width="9" style="112"/>
  </cols>
  <sheetData>
    <row r="1" s="134" customFormat="1" ht="24" customHeight="1" spans="1:6">
      <c r="A1" s="1" t="s">
        <v>33</v>
      </c>
      <c r="B1" s="138"/>
      <c r="C1" s="138"/>
      <c r="D1" s="138"/>
      <c r="E1" s="138"/>
      <c r="F1" s="138"/>
    </row>
    <row r="2" s="33" customFormat="1" ht="42" customHeight="1" spans="1:6">
      <c r="A2" s="225" t="s">
        <v>34</v>
      </c>
      <c r="B2" s="306"/>
      <c r="C2" s="306"/>
      <c r="D2" s="306"/>
      <c r="E2" s="306"/>
      <c r="F2" s="306"/>
    </row>
    <row r="3" s="34" customFormat="1" ht="27" customHeight="1" spans="6:6">
      <c r="F3" s="34" t="s">
        <v>3</v>
      </c>
    </row>
    <row r="4" s="136" customFormat="1" ht="30" customHeight="1" spans="1:6">
      <c r="A4" s="95" t="s">
        <v>4</v>
      </c>
      <c r="B4" s="78" t="s">
        <v>5</v>
      </c>
      <c r="C4" s="78"/>
      <c r="D4" s="78"/>
      <c r="E4" s="78"/>
      <c r="F4" s="78"/>
    </row>
    <row r="5" s="35" customFormat="1" ht="30" customHeight="1" spans="1:6">
      <c r="A5" s="307"/>
      <c r="B5" s="36" t="s">
        <v>35</v>
      </c>
      <c r="C5" s="36" t="s">
        <v>36</v>
      </c>
      <c r="D5" s="36" t="s">
        <v>37</v>
      </c>
      <c r="E5" s="36" t="s">
        <v>38</v>
      </c>
      <c r="F5" s="36" t="s">
        <v>39</v>
      </c>
    </row>
    <row r="6" s="5" customFormat="1" ht="24" customHeight="1" spans="1:6">
      <c r="A6" s="308" t="s">
        <v>40</v>
      </c>
      <c r="B6" s="133">
        <f t="shared" ref="B6:B31" si="0">C6+D6+E6+F6</f>
        <v>42008</v>
      </c>
      <c r="C6" s="133">
        <f>20008+22000</f>
        <v>42008</v>
      </c>
      <c r="D6" s="133"/>
      <c r="E6" s="133"/>
      <c r="F6" s="133"/>
    </row>
    <row r="7" s="5" customFormat="1" ht="24" customHeight="1" spans="1:6">
      <c r="A7" s="308" t="s">
        <v>41</v>
      </c>
      <c r="B7" s="133">
        <f t="shared" si="0"/>
        <v>0</v>
      </c>
      <c r="C7" s="133"/>
      <c r="D7" s="133"/>
      <c r="E7" s="133"/>
      <c r="F7" s="133"/>
    </row>
    <row r="8" s="5" customFormat="1" ht="24" customHeight="1" spans="1:6">
      <c r="A8" s="308" t="s">
        <v>42</v>
      </c>
      <c r="B8" s="133">
        <f t="shared" si="0"/>
        <v>0</v>
      </c>
      <c r="C8" s="133"/>
      <c r="D8" s="133"/>
      <c r="E8" s="133"/>
      <c r="F8" s="133"/>
    </row>
    <row r="9" s="5" customFormat="1" ht="24" customHeight="1" spans="1:6">
      <c r="A9" s="308" t="s">
        <v>43</v>
      </c>
      <c r="B9" s="133">
        <f t="shared" si="0"/>
        <v>2340</v>
      </c>
      <c r="C9" s="133">
        <v>2340</v>
      </c>
      <c r="D9" s="133"/>
      <c r="E9" s="133"/>
      <c r="F9" s="133"/>
    </row>
    <row r="10" s="5" customFormat="1" ht="24" customHeight="1" spans="1:6">
      <c r="A10" s="308" t="s">
        <v>44</v>
      </c>
      <c r="B10" s="133">
        <f t="shared" si="0"/>
        <v>7961</v>
      </c>
      <c r="C10" s="133">
        <v>7961</v>
      </c>
      <c r="D10" s="133"/>
      <c r="E10" s="133"/>
      <c r="F10" s="133"/>
    </row>
    <row r="11" s="35" customFormat="1" ht="24" customHeight="1" spans="1:6">
      <c r="A11" s="308" t="s">
        <v>45</v>
      </c>
      <c r="B11" s="133">
        <f t="shared" si="0"/>
        <v>821</v>
      </c>
      <c r="C11" s="133">
        <v>821</v>
      </c>
      <c r="D11" s="133"/>
      <c r="E11" s="133"/>
      <c r="F11" s="133"/>
    </row>
    <row r="12" s="5" customFormat="1" ht="24" customHeight="1" spans="1:6">
      <c r="A12" s="308" t="s">
        <v>46</v>
      </c>
      <c r="B12" s="133">
        <f t="shared" si="0"/>
        <v>58</v>
      </c>
      <c r="C12" s="133">
        <v>58</v>
      </c>
      <c r="D12" s="133"/>
      <c r="E12" s="133"/>
      <c r="F12" s="133"/>
    </row>
    <row r="13" s="5" customFormat="1" ht="24" customHeight="1" spans="1:6">
      <c r="A13" s="308" t="s">
        <v>47</v>
      </c>
      <c r="B13" s="133">
        <f t="shared" si="0"/>
        <v>8363</v>
      </c>
      <c r="C13" s="133">
        <v>8363</v>
      </c>
      <c r="D13" s="133"/>
      <c r="E13" s="133"/>
      <c r="F13" s="133"/>
    </row>
    <row r="14" s="5" customFormat="1" ht="24" customHeight="1" spans="1:6">
      <c r="A14" s="308" t="s">
        <v>48</v>
      </c>
      <c r="B14" s="133">
        <f t="shared" si="0"/>
        <v>1798</v>
      </c>
      <c r="C14" s="133">
        <v>1798</v>
      </c>
      <c r="D14" s="133"/>
      <c r="E14" s="133"/>
      <c r="F14" s="133"/>
    </row>
    <row r="15" s="5" customFormat="1" ht="24" customHeight="1" spans="1:6">
      <c r="A15" s="308" t="s">
        <v>49</v>
      </c>
      <c r="B15" s="133">
        <f t="shared" si="0"/>
        <v>700</v>
      </c>
      <c r="C15" s="133">
        <v>700</v>
      </c>
      <c r="D15" s="133"/>
      <c r="E15" s="133"/>
      <c r="F15" s="133"/>
    </row>
    <row r="16" s="5" customFormat="1" ht="24" customHeight="1" spans="1:6">
      <c r="A16" s="308" t="s">
        <v>50</v>
      </c>
      <c r="B16" s="133">
        <f t="shared" si="0"/>
        <v>13736</v>
      </c>
      <c r="C16" s="133">
        <f>9397+4339</f>
        <v>13736</v>
      </c>
      <c r="D16" s="133"/>
      <c r="E16" s="133"/>
      <c r="F16" s="133"/>
    </row>
    <row r="17" s="5" customFormat="1" ht="24" customHeight="1" spans="1:6">
      <c r="A17" s="308" t="s">
        <v>51</v>
      </c>
      <c r="B17" s="133">
        <f t="shared" si="0"/>
        <v>3105</v>
      </c>
      <c r="C17" s="133">
        <v>2998</v>
      </c>
      <c r="D17" s="133">
        <v>54</v>
      </c>
      <c r="E17" s="133">
        <v>53</v>
      </c>
      <c r="F17" s="133"/>
    </row>
    <row r="18" s="5" customFormat="1" ht="24" customHeight="1" spans="1:6">
      <c r="A18" s="308" t="s">
        <v>52</v>
      </c>
      <c r="B18" s="133">
        <f t="shared" si="0"/>
        <v>585</v>
      </c>
      <c r="C18" s="133">
        <v>585</v>
      </c>
      <c r="D18" s="133"/>
      <c r="E18" s="133"/>
      <c r="F18" s="133"/>
    </row>
    <row r="19" s="5" customFormat="1" ht="24" customHeight="1" spans="1:6">
      <c r="A19" s="309" t="s">
        <v>53</v>
      </c>
      <c r="B19" s="133">
        <f t="shared" si="0"/>
        <v>202</v>
      </c>
      <c r="C19" s="133">
        <v>54</v>
      </c>
      <c r="D19" s="133"/>
      <c r="E19" s="133">
        <v>148</v>
      </c>
      <c r="F19" s="133"/>
    </row>
    <row r="20" s="5" customFormat="1" ht="24" customHeight="1" spans="1:6">
      <c r="A20" s="309" t="s">
        <v>54</v>
      </c>
      <c r="B20" s="133">
        <f t="shared" si="0"/>
        <v>386</v>
      </c>
      <c r="C20" s="133"/>
      <c r="D20" s="133"/>
      <c r="E20" s="133">
        <v>386</v>
      </c>
      <c r="F20" s="133"/>
    </row>
    <row r="21" s="5" customFormat="1" ht="24" customHeight="1" spans="1:6">
      <c r="A21" s="309" t="s">
        <v>55</v>
      </c>
      <c r="B21" s="133">
        <f t="shared" si="0"/>
        <v>329</v>
      </c>
      <c r="C21" s="133">
        <v>190</v>
      </c>
      <c r="D21" s="133"/>
      <c r="E21" s="133">
        <v>139</v>
      </c>
      <c r="F21" s="133"/>
    </row>
    <row r="22" s="5" customFormat="1" ht="24" customHeight="1" spans="1:6">
      <c r="A22" s="309" t="s">
        <v>56</v>
      </c>
      <c r="B22" s="133">
        <f t="shared" si="0"/>
        <v>0</v>
      </c>
      <c r="C22" s="133"/>
      <c r="D22" s="133"/>
      <c r="E22" s="133"/>
      <c r="F22" s="133"/>
    </row>
    <row r="23" s="5" customFormat="1" ht="24" customHeight="1" spans="1:6">
      <c r="A23" s="309" t="s">
        <v>57</v>
      </c>
      <c r="B23" s="133">
        <f t="shared" si="0"/>
        <v>1004</v>
      </c>
      <c r="C23" s="133">
        <v>1004</v>
      </c>
      <c r="D23" s="133"/>
      <c r="E23" s="133"/>
      <c r="F23" s="133"/>
    </row>
    <row r="24" s="5" customFormat="1" ht="24" customHeight="1" spans="1:6">
      <c r="A24" s="309" t="s">
        <v>58</v>
      </c>
      <c r="B24" s="133">
        <f t="shared" si="0"/>
        <v>1831</v>
      </c>
      <c r="C24" s="133">
        <v>1831</v>
      </c>
      <c r="D24" s="133"/>
      <c r="E24" s="133"/>
      <c r="F24" s="133"/>
    </row>
    <row r="25" s="5" customFormat="1" ht="24" customHeight="1" spans="1:6">
      <c r="A25" s="309" t="s">
        <v>59</v>
      </c>
      <c r="B25" s="133">
        <f t="shared" si="0"/>
        <v>0</v>
      </c>
      <c r="C25" s="133"/>
      <c r="D25" s="133"/>
      <c r="E25" s="133"/>
      <c r="F25" s="133"/>
    </row>
    <row r="26" s="5" customFormat="1" ht="24" customHeight="1" spans="1:6">
      <c r="A26" s="309" t="s">
        <v>60</v>
      </c>
      <c r="B26" s="133">
        <f t="shared" si="0"/>
        <v>2165</v>
      </c>
      <c r="C26" s="133">
        <v>2155</v>
      </c>
      <c r="D26" s="133"/>
      <c r="E26" s="133">
        <v>10</v>
      </c>
      <c r="F26" s="133"/>
    </row>
    <row r="27" s="5" customFormat="1" ht="24" customHeight="1" spans="1:6">
      <c r="A27" s="18" t="s">
        <v>61</v>
      </c>
      <c r="B27" s="133">
        <f t="shared" si="0"/>
        <v>1800</v>
      </c>
      <c r="C27" s="133">
        <v>1800</v>
      </c>
      <c r="D27" s="133"/>
      <c r="E27" s="133"/>
      <c r="F27" s="133"/>
    </row>
    <row r="28" s="5" customFormat="1" ht="24" customHeight="1" spans="1:6">
      <c r="A28" s="18" t="s">
        <v>62</v>
      </c>
      <c r="B28" s="133">
        <f t="shared" si="0"/>
        <v>4134</v>
      </c>
      <c r="C28" s="133">
        <f>4070+17</f>
        <v>4087</v>
      </c>
      <c r="D28" s="133"/>
      <c r="E28" s="133">
        <v>47</v>
      </c>
      <c r="F28" s="133"/>
    </row>
    <row r="29" s="5" customFormat="1" ht="24" customHeight="1" spans="1:6">
      <c r="A29" s="18" t="s">
        <v>63</v>
      </c>
      <c r="B29" s="133">
        <f t="shared" si="0"/>
        <v>5710</v>
      </c>
      <c r="C29" s="133">
        <v>5710</v>
      </c>
      <c r="D29" s="133"/>
      <c r="E29" s="133"/>
      <c r="F29" s="133"/>
    </row>
    <row r="30" s="5" customFormat="1" ht="24" customHeight="1" spans="1:6">
      <c r="A30" s="18" t="s">
        <v>64</v>
      </c>
      <c r="B30" s="133">
        <f t="shared" si="0"/>
        <v>9</v>
      </c>
      <c r="C30" s="133">
        <v>9</v>
      </c>
      <c r="D30" s="133"/>
      <c r="E30" s="133"/>
      <c r="F30" s="133"/>
    </row>
    <row r="31" s="5" customFormat="1" ht="24" customHeight="1" spans="1:6">
      <c r="A31" s="18"/>
      <c r="B31" s="133">
        <f t="shared" si="0"/>
        <v>0</v>
      </c>
      <c r="C31" s="133">
        <v>0</v>
      </c>
      <c r="D31" s="133"/>
      <c r="E31" s="133"/>
      <c r="F31" s="133"/>
    </row>
    <row r="32" s="5" customFormat="1" ht="24" customHeight="1" spans="1:6">
      <c r="A32" s="78" t="s">
        <v>65</v>
      </c>
      <c r="B32" s="133">
        <v>99045</v>
      </c>
      <c r="C32" s="133">
        <f>SUM(C6:C31)</f>
        <v>98208</v>
      </c>
      <c r="D32" s="133">
        <f>SUM(D6:D31)</f>
        <v>54</v>
      </c>
      <c r="E32" s="133">
        <f>SUM(E6:E31)</f>
        <v>783</v>
      </c>
      <c r="F32" s="133">
        <f>SUM(F6:F31)</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3">
    <mergeCell ref="A2:F2"/>
    <mergeCell ref="B4:F4"/>
    <mergeCell ref="A4:A5"/>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selection activeCell="A2" sqref="A2:D2"/>
    </sheetView>
  </sheetViews>
  <sheetFormatPr defaultColWidth="9" defaultRowHeight="13.5" customHeight="1" outlineLevelCol="3"/>
  <cols>
    <col min="1" max="1" width="32.6666666666667" style="5" customWidth="1"/>
    <col min="2" max="2" width="11.6666666666667" style="5" customWidth="1"/>
    <col min="3" max="3" width="32.6666666666667" style="5" customWidth="1"/>
    <col min="4" max="4" width="11.6666666666667" style="5" customWidth="1"/>
    <col min="5" max="40" width="9" style="5"/>
  </cols>
  <sheetData>
    <row r="1" s="1" customFormat="1" ht="24" customHeight="1" spans="1:2">
      <c r="A1" s="93" t="s">
        <v>1583</v>
      </c>
      <c r="B1" s="94"/>
    </row>
    <row r="2" s="33" customFormat="1" ht="42" customHeight="1" spans="1:4">
      <c r="A2" s="8" t="s">
        <v>1584</v>
      </c>
      <c r="B2" s="8"/>
      <c r="C2" s="8"/>
      <c r="D2" s="8"/>
    </row>
    <row r="3" s="34" customFormat="1" ht="27" customHeight="1" spans="4:4">
      <c r="D3" s="34" t="s">
        <v>3</v>
      </c>
    </row>
    <row r="4" ht="30" customHeight="1" spans="1:4">
      <c r="A4" s="95" t="s">
        <v>68</v>
      </c>
      <c r="B4" s="96" t="s">
        <v>5</v>
      </c>
      <c r="C4" s="78" t="s">
        <v>69</v>
      </c>
      <c r="D4" s="78" t="s">
        <v>5</v>
      </c>
    </row>
    <row r="5" ht="24" customHeight="1" spans="1:4">
      <c r="A5" s="97" t="s">
        <v>1585</v>
      </c>
      <c r="B5" s="97">
        <v>0</v>
      </c>
      <c r="C5" s="97" t="s">
        <v>1586</v>
      </c>
      <c r="D5" s="97">
        <v>0</v>
      </c>
    </row>
    <row r="6" s="35" customFormat="1" ht="24" customHeight="1" spans="1:4">
      <c r="A6" s="97" t="s">
        <v>72</v>
      </c>
      <c r="B6" s="97"/>
      <c r="C6" s="97" t="s">
        <v>73</v>
      </c>
      <c r="D6" s="97"/>
    </row>
    <row r="7" ht="24" customHeight="1" spans="1:4">
      <c r="A7" s="98" t="s">
        <v>80</v>
      </c>
      <c r="B7" s="18"/>
      <c r="C7" s="98" t="s">
        <v>1587</v>
      </c>
      <c r="D7" s="18"/>
    </row>
    <row r="8" s="35" customFormat="1" ht="24" customHeight="1" spans="1:4">
      <c r="A8" s="99" t="s">
        <v>1588</v>
      </c>
      <c r="B8" s="18"/>
      <c r="C8" s="100" t="s">
        <v>1588</v>
      </c>
      <c r="D8" s="18"/>
    </row>
    <row r="9" ht="24" customHeight="1" spans="1:4">
      <c r="A9" s="99" t="s">
        <v>1589</v>
      </c>
      <c r="B9" s="18"/>
      <c r="C9" s="100" t="s">
        <v>1589</v>
      </c>
      <c r="D9" s="18"/>
    </row>
    <row r="10" s="35" customFormat="1" ht="24" customHeight="1" spans="1:4">
      <c r="A10" s="99" t="s">
        <v>1590</v>
      </c>
      <c r="B10" s="18"/>
      <c r="C10" s="100" t="s">
        <v>1590</v>
      </c>
      <c r="D10" s="18"/>
    </row>
    <row r="11" ht="24" customHeight="1" spans="1:4">
      <c r="A11" s="100" t="s">
        <v>1591</v>
      </c>
      <c r="B11" s="18"/>
      <c r="C11" s="100" t="s">
        <v>1592</v>
      </c>
      <c r="D11" s="18"/>
    </row>
    <row r="12" s="35" customFormat="1" ht="24" customHeight="1" spans="1:4">
      <c r="A12" s="100" t="s">
        <v>1592</v>
      </c>
      <c r="B12" s="18"/>
      <c r="C12" s="100" t="s">
        <v>1593</v>
      </c>
      <c r="D12" s="18"/>
    </row>
    <row r="13" ht="24" customHeight="1" spans="1:4">
      <c r="A13" s="100" t="s">
        <v>1593</v>
      </c>
      <c r="B13" s="18"/>
      <c r="C13" s="98" t="s">
        <v>1594</v>
      </c>
      <c r="D13" s="18"/>
    </row>
    <row r="14" s="35" customFormat="1" ht="24" customHeight="1" spans="1:4">
      <c r="A14" s="100" t="s">
        <v>1595</v>
      </c>
      <c r="B14" s="18"/>
      <c r="C14" s="99" t="s">
        <v>1588</v>
      </c>
      <c r="D14" s="18"/>
    </row>
    <row r="15" ht="24" customHeight="1" spans="1:4">
      <c r="A15" s="98" t="s">
        <v>1596</v>
      </c>
      <c r="B15" s="18"/>
      <c r="C15" s="99" t="s">
        <v>1589</v>
      </c>
      <c r="D15" s="18"/>
    </row>
    <row r="16" s="35" customFormat="1" ht="24" customHeight="1" spans="1:4">
      <c r="A16" s="100" t="s">
        <v>1588</v>
      </c>
      <c r="B16" s="18"/>
      <c r="C16" s="99" t="s">
        <v>1590</v>
      </c>
      <c r="D16" s="18"/>
    </row>
    <row r="17" ht="24" customHeight="1" spans="1:4">
      <c r="A17" s="100" t="s">
        <v>1589</v>
      </c>
      <c r="B17" s="18"/>
      <c r="C17" s="100" t="s">
        <v>1591</v>
      </c>
      <c r="D17" s="18"/>
    </row>
    <row r="18" s="35" customFormat="1" ht="24" customHeight="1" spans="1:4">
      <c r="A18" s="100" t="s">
        <v>1590</v>
      </c>
      <c r="B18" s="18"/>
      <c r="C18" s="100" t="s">
        <v>1592</v>
      </c>
      <c r="D18" s="18"/>
    </row>
    <row r="19" ht="24" customHeight="1" spans="1:4">
      <c r="A19" s="100" t="s">
        <v>1592</v>
      </c>
      <c r="B19" s="18"/>
      <c r="C19" s="100" t="s">
        <v>1593</v>
      </c>
      <c r="D19" s="18"/>
    </row>
    <row r="20" ht="24" customHeight="1" spans="1:4">
      <c r="A20" s="100" t="s">
        <v>1593</v>
      </c>
      <c r="B20" s="18"/>
      <c r="C20" s="100" t="s">
        <v>1595</v>
      </c>
      <c r="D20" s="18"/>
    </row>
    <row r="21" s="35" customFormat="1" ht="24" customHeight="1" spans="1:4">
      <c r="A21" s="98" t="s">
        <v>1597</v>
      </c>
      <c r="B21" s="18"/>
      <c r="C21" s="98" t="s">
        <v>1598</v>
      </c>
      <c r="D21" s="18"/>
    </row>
    <row r="22" s="35" customFormat="1" ht="24" customHeight="1" spans="1:4">
      <c r="A22" s="99" t="s">
        <v>1588</v>
      </c>
      <c r="B22" s="18"/>
      <c r="C22" s="99" t="s">
        <v>1588</v>
      </c>
      <c r="D22" s="18"/>
    </row>
    <row r="23" s="35" customFormat="1" ht="24" customHeight="1" spans="1:4">
      <c r="A23" s="99" t="s">
        <v>1589</v>
      </c>
      <c r="B23" s="18"/>
      <c r="C23" s="99" t="s">
        <v>1589</v>
      </c>
      <c r="D23" s="18"/>
    </row>
    <row r="24" s="35" customFormat="1" ht="24" customHeight="1" spans="1:4">
      <c r="A24" s="99" t="s">
        <v>1590</v>
      </c>
      <c r="B24" s="18"/>
      <c r="C24" s="99" t="s">
        <v>1590</v>
      </c>
      <c r="D24" s="18"/>
    </row>
    <row r="25" s="35" customFormat="1" ht="24" customHeight="1" spans="1:4">
      <c r="A25" s="100" t="s">
        <v>1591</v>
      </c>
      <c r="B25" s="18"/>
      <c r="C25" s="100" t="s">
        <v>1591</v>
      </c>
      <c r="D25" s="18"/>
    </row>
    <row r="26" s="35" customFormat="1" ht="24" customHeight="1" spans="1:4">
      <c r="A26" s="100" t="s">
        <v>1592</v>
      </c>
      <c r="B26" s="18"/>
      <c r="C26" s="100" t="s">
        <v>1592</v>
      </c>
      <c r="D26" s="18"/>
    </row>
    <row r="27" s="35" customFormat="1" ht="24" customHeight="1" spans="1:4">
      <c r="A27" s="100" t="s">
        <v>1593</v>
      </c>
      <c r="B27" s="18"/>
      <c r="C27" s="100" t="s">
        <v>1593</v>
      </c>
      <c r="D27" s="18"/>
    </row>
    <row r="28" s="35" customFormat="1" ht="24" customHeight="1" spans="1:4">
      <c r="A28" s="100" t="s">
        <v>1595</v>
      </c>
      <c r="B28" s="18"/>
      <c r="C28" s="100" t="s">
        <v>1595</v>
      </c>
      <c r="D28" s="18"/>
    </row>
    <row r="29" s="35" customFormat="1" ht="24" customHeight="1" spans="1:4">
      <c r="A29" s="17" t="s">
        <v>1599</v>
      </c>
      <c r="B29" s="18"/>
      <c r="C29" s="98"/>
      <c r="D29" s="18"/>
    </row>
    <row r="30" s="35" customFormat="1" ht="24" customHeight="1" spans="1:4">
      <c r="A30" s="99" t="s">
        <v>1588</v>
      </c>
      <c r="B30" s="18"/>
      <c r="C30" s="99"/>
      <c r="D30" s="18"/>
    </row>
    <row r="31" s="35" customFormat="1" ht="24" customHeight="1" spans="1:4">
      <c r="A31" s="99" t="s">
        <v>1589</v>
      </c>
      <c r="B31" s="18"/>
      <c r="C31" s="99"/>
      <c r="D31" s="18"/>
    </row>
    <row r="32" s="35" customFormat="1" ht="24" customHeight="1" spans="1:4">
      <c r="A32" s="99" t="s">
        <v>1590</v>
      </c>
      <c r="B32" s="18"/>
      <c r="C32" s="99"/>
      <c r="D32" s="18"/>
    </row>
    <row r="33" s="35" customFormat="1" ht="24" customHeight="1" spans="1:4">
      <c r="A33" s="100" t="s">
        <v>1591</v>
      </c>
      <c r="B33" s="18"/>
      <c r="C33" s="99"/>
      <c r="D33" s="18"/>
    </row>
    <row r="34" s="35" customFormat="1" ht="24" customHeight="1" spans="1:4">
      <c r="A34" s="100" t="s">
        <v>1592</v>
      </c>
      <c r="B34" s="18"/>
      <c r="C34" s="99"/>
      <c r="D34" s="18"/>
    </row>
    <row r="35" s="35" customFormat="1" ht="24" customHeight="1" spans="1:4">
      <c r="A35" s="100" t="s">
        <v>1593</v>
      </c>
      <c r="B35" s="18"/>
      <c r="C35" s="99"/>
      <c r="D35" s="18"/>
    </row>
    <row r="36" s="35" customFormat="1" ht="24" customHeight="1" spans="1:4">
      <c r="A36" s="100" t="s">
        <v>1595</v>
      </c>
      <c r="B36" s="18"/>
      <c r="C36" s="99"/>
      <c r="D36" s="18"/>
    </row>
    <row r="37" s="35" customFormat="1" ht="24" customHeight="1" spans="1:4">
      <c r="A37" s="99"/>
      <c r="B37" s="18"/>
      <c r="C37" s="99"/>
      <c r="D37" s="18"/>
    </row>
    <row r="38" ht="24" customHeight="1" spans="1:4">
      <c r="A38" s="78" t="s">
        <v>115</v>
      </c>
      <c r="B38" s="97"/>
      <c r="C38" s="101" t="s">
        <v>116</v>
      </c>
      <c r="D38" s="97"/>
    </row>
    <row r="39" ht="24" customHeight="1" spans="1:4">
      <c r="A39" s="18"/>
      <c r="B39" s="18"/>
      <c r="C39" s="97" t="s">
        <v>1600</v>
      </c>
      <c r="D39" s="97"/>
    </row>
    <row r="40" ht="24" customHeight="1" spans="1:4">
      <c r="A40" s="18"/>
      <c r="B40" s="18"/>
      <c r="C40" s="98" t="s">
        <v>1588</v>
      </c>
      <c r="D40" s="18"/>
    </row>
    <row r="41" ht="24" customHeight="1" spans="1:4">
      <c r="A41" s="18"/>
      <c r="B41" s="18"/>
      <c r="C41" s="98" t="s">
        <v>1589</v>
      </c>
      <c r="D41" s="18"/>
    </row>
    <row r="42" ht="24" customHeight="1" spans="1:4">
      <c r="A42" s="18"/>
      <c r="B42" s="18"/>
      <c r="C42" s="98" t="s">
        <v>1590</v>
      </c>
      <c r="D42" s="18"/>
    </row>
    <row r="43" ht="24" customHeight="1" spans="1:4">
      <c r="A43" s="18"/>
      <c r="B43" s="18"/>
      <c r="C43" s="98" t="s">
        <v>1591</v>
      </c>
      <c r="D43" s="18"/>
    </row>
    <row r="44" ht="24" customHeight="1" spans="1:4">
      <c r="A44" s="18"/>
      <c r="B44" s="18"/>
      <c r="C44" s="98" t="s">
        <v>1592</v>
      </c>
      <c r="D44" s="18"/>
    </row>
    <row r="45" ht="24" customHeight="1" spans="1:4">
      <c r="A45" s="18"/>
      <c r="B45" s="18"/>
      <c r="C45" s="98" t="s">
        <v>1593</v>
      </c>
      <c r="D45" s="18"/>
    </row>
    <row r="46" ht="24" customHeight="1" spans="1:4">
      <c r="A46" s="18"/>
      <c r="B46" s="18"/>
      <c r="C46" s="98" t="s">
        <v>1595</v>
      </c>
      <c r="D46" s="18"/>
    </row>
    <row r="47" s="3" customFormat="1" ht="50" customHeight="1" spans="1:4">
      <c r="A47" s="25" t="s">
        <v>1601</v>
      </c>
      <c r="B47" s="25"/>
      <c r="C47" s="25"/>
      <c r="D47" s="2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5"/>
  <sheetViews>
    <sheetView workbookViewId="0">
      <selection activeCell="A4" sqref="A4"/>
    </sheetView>
  </sheetViews>
  <sheetFormatPr defaultColWidth="8.83333333333333" defaultRowHeight="14.25" customHeight="1"/>
  <cols>
    <col min="1" max="1" width="60.8333333333333" style="3" customWidth="1"/>
    <col min="2" max="2" width="23" style="3" customWidth="1"/>
    <col min="3" max="8" width="9" style="3"/>
    <col min="9" max="40" width="8.83333333333333" style="3"/>
  </cols>
  <sheetData>
    <row r="1" s="1" customFormat="1" ht="24" customHeight="1" spans="1:2">
      <c r="A1" s="93" t="s">
        <v>1602</v>
      </c>
      <c r="B1" s="94"/>
    </row>
    <row r="2" s="33" customFormat="1" ht="56" customHeight="1" spans="1:2">
      <c r="A2" s="8" t="s">
        <v>1603</v>
      </c>
      <c r="B2" s="8"/>
    </row>
    <row r="3" s="34" customFormat="1" ht="27" customHeight="1" spans="2:2">
      <c r="B3" s="34" t="s">
        <v>3</v>
      </c>
    </row>
    <row r="4" s="102" customFormat="1" ht="30" customHeight="1" spans="1:2">
      <c r="A4" s="103" t="s">
        <v>1423</v>
      </c>
      <c r="B4" s="36" t="s">
        <v>5</v>
      </c>
    </row>
    <row r="5" s="102" customFormat="1" ht="24" customHeight="1" spans="1:40">
      <c r="A5" s="104" t="s">
        <v>1502</v>
      </c>
      <c r="B5" s="105">
        <f>SUM(B6:B10)</f>
        <v>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3" customFormat="1" ht="24" customHeight="1" spans="1:2">
      <c r="A6" s="17" t="s">
        <v>1503</v>
      </c>
      <c r="B6" s="106"/>
    </row>
    <row r="7" s="3" customFormat="1" ht="24" customHeight="1" spans="1:2">
      <c r="A7" s="18" t="s">
        <v>1504</v>
      </c>
      <c r="B7" s="106"/>
    </row>
    <row r="8" s="3" customFormat="1" ht="24" customHeight="1" spans="1:2">
      <c r="A8" s="18" t="s">
        <v>1505</v>
      </c>
      <c r="B8" s="106"/>
    </row>
    <row r="9" s="3" customFormat="1" ht="24" customHeight="1" spans="1:2">
      <c r="A9" s="18" t="s">
        <v>1506</v>
      </c>
      <c r="B9" s="106"/>
    </row>
    <row r="10" s="3" customFormat="1" ht="24" customHeight="1" spans="1:2">
      <c r="A10" s="108" t="s">
        <v>1507</v>
      </c>
      <c r="B10" s="106"/>
    </row>
    <row r="11" s="102" customFormat="1" ht="24" customHeight="1" spans="1:40">
      <c r="A11" s="104" t="s">
        <v>1508</v>
      </c>
      <c r="B11" s="105">
        <f>SUM(B12:B15)</f>
        <v>0</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3" customFormat="1" ht="24" customHeight="1" spans="1:2">
      <c r="A12" s="17" t="s">
        <v>1509</v>
      </c>
      <c r="B12" s="106"/>
    </row>
    <row r="13" s="3" customFormat="1" ht="24" customHeight="1" spans="1:2">
      <c r="A13" s="18" t="s">
        <v>1510</v>
      </c>
      <c r="B13" s="106"/>
    </row>
    <row r="14" s="3" customFormat="1" ht="24" customHeight="1" spans="1:2">
      <c r="A14" s="18" t="s">
        <v>1511</v>
      </c>
      <c r="B14" s="106"/>
    </row>
    <row r="15" s="3" customFormat="1" ht="24" customHeight="1" spans="1:2">
      <c r="A15" s="18" t="s">
        <v>1512</v>
      </c>
      <c r="B15" s="106"/>
    </row>
    <row r="16" s="102" customFormat="1" ht="24" customHeight="1" spans="1:40">
      <c r="A16" s="104" t="s">
        <v>1513</v>
      </c>
      <c r="B16" s="105">
        <f>SUM(B17:B20)</f>
        <v>0</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3" customFormat="1" ht="24" customHeight="1" spans="1:2">
      <c r="A17" s="17" t="s">
        <v>1514</v>
      </c>
      <c r="B17" s="106"/>
    </row>
    <row r="18" s="3" customFormat="1" ht="24" customHeight="1" spans="1:2">
      <c r="A18" s="17" t="s">
        <v>1515</v>
      </c>
      <c r="B18" s="106"/>
    </row>
    <row r="19" s="3" customFormat="1" ht="24" customHeight="1" spans="1:2">
      <c r="A19" s="17" t="s">
        <v>1516</v>
      </c>
      <c r="B19" s="106"/>
    </row>
    <row r="20" s="3" customFormat="1" ht="24" customHeight="1" spans="1:2">
      <c r="A20" s="17" t="s">
        <v>1517</v>
      </c>
      <c r="B20" s="106"/>
    </row>
    <row r="21" s="102" customFormat="1" ht="24" customHeight="1" spans="1:40">
      <c r="A21" s="104" t="s">
        <v>1518</v>
      </c>
      <c r="B21" s="105">
        <f>SUM(B22:B26)</f>
        <v>0</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3" customFormat="1" ht="24" customHeight="1" spans="1:2">
      <c r="A22" s="17" t="s">
        <v>1519</v>
      </c>
      <c r="B22" s="106"/>
    </row>
    <row r="23" s="3" customFormat="1" ht="24" customHeight="1" spans="1:2">
      <c r="A23" s="17" t="s">
        <v>1520</v>
      </c>
      <c r="B23" s="106"/>
    </row>
    <row r="24" s="3" customFormat="1" ht="24" customHeight="1" spans="1:2">
      <c r="A24" s="17" t="s">
        <v>1521</v>
      </c>
      <c r="B24" s="106"/>
    </row>
    <row r="25" s="3" customFormat="1" ht="24" customHeight="1" spans="1:2">
      <c r="A25" s="17" t="s">
        <v>1522</v>
      </c>
      <c r="B25" s="106"/>
    </row>
    <row r="26" s="3" customFormat="1" ht="24" customHeight="1" spans="1:2">
      <c r="A26" s="17" t="s">
        <v>1523</v>
      </c>
      <c r="B26" s="106"/>
    </row>
    <row r="27" s="102" customFormat="1" ht="24" customHeight="1" spans="1:40">
      <c r="A27" s="97" t="s">
        <v>1524</v>
      </c>
      <c r="B27" s="105">
        <f>SUM(B28:B33)</f>
        <v>0</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row>
    <row r="28" s="3" customFormat="1" ht="24" customHeight="1" spans="1:2">
      <c r="A28" s="17" t="s">
        <v>1525</v>
      </c>
      <c r="B28" s="106"/>
    </row>
    <row r="29" s="3" customFormat="1" ht="24" customHeight="1" spans="1:2">
      <c r="A29" s="17" t="s">
        <v>1526</v>
      </c>
      <c r="B29" s="106"/>
    </row>
    <row r="30" s="3" customFormat="1" ht="24" customHeight="1" spans="1:2">
      <c r="A30" s="17" t="s">
        <v>1527</v>
      </c>
      <c r="B30" s="106"/>
    </row>
    <row r="31" s="3" customFormat="1" ht="24" customHeight="1" spans="1:2">
      <c r="A31" s="17" t="s">
        <v>1528</v>
      </c>
      <c r="B31" s="106"/>
    </row>
    <row r="32" s="3" customFormat="1" ht="24" customHeight="1" spans="1:2">
      <c r="A32" s="17" t="s">
        <v>1529</v>
      </c>
      <c r="B32" s="106"/>
    </row>
    <row r="33" s="3" customFormat="1" ht="24" customHeight="1" spans="1:2">
      <c r="A33" s="17" t="s">
        <v>1530</v>
      </c>
      <c r="B33" s="106"/>
    </row>
    <row r="34" s="102" customFormat="1" ht="24" customHeight="1" spans="1:40">
      <c r="A34" s="97" t="s">
        <v>1531</v>
      </c>
      <c r="B34" s="105">
        <f>SUM(B35:B39)</f>
        <v>0</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3" customFormat="1" ht="24" customHeight="1" spans="1:2">
      <c r="A35" s="17" t="s">
        <v>1532</v>
      </c>
      <c r="B35" s="106"/>
    </row>
    <row r="36" s="3" customFormat="1" ht="24" customHeight="1" spans="1:2">
      <c r="A36" s="17" t="s">
        <v>1533</v>
      </c>
      <c r="B36" s="106"/>
    </row>
    <row r="37" s="3" customFormat="1" ht="24" customHeight="1" spans="1:2">
      <c r="A37" s="17" t="s">
        <v>1534</v>
      </c>
      <c r="B37" s="106"/>
    </row>
    <row r="38" s="3" customFormat="1" ht="24" customHeight="1" spans="1:2">
      <c r="A38" s="17" t="s">
        <v>1535</v>
      </c>
      <c r="B38" s="106"/>
    </row>
    <row r="39" s="3" customFormat="1" ht="24" customHeight="1" spans="1:2">
      <c r="A39" s="17" t="s">
        <v>1536</v>
      </c>
      <c r="B39" s="106"/>
    </row>
    <row r="40" s="3" customFormat="1" ht="24" customHeight="1" spans="1:2">
      <c r="A40" s="97" t="s">
        <v>1537</v>
      </c>
      <c r="B40" s="105">
        <f>SUM(B41:B44)</f>
        <v>0</v>
      </c>
    </row>
    <row r="41" s="3" customFormat="1" ht="24" customHeight="1" spans="1:2">
      <c r="A41" s="17" t="s">
        <v>1538</v>
      </c>
      <c r="B41" s="106"/>
    </row>
    <row r="42" s="3" customFormat="1" ht="24" customHeight="1" spans="1:2">
      <c r="A42" s="17" t="s">
        <v>1539</v>
      </c>
      <c r="B42" s="106"/>
    </row>
    <row r="43" s="3" customFormat="1" ht="24" customHeight="1" spans="1:2">
      <c r="A43" s="17" t="s">
        <v>1540</v>
      </c>
      <c r="B43" s="106"/>
    </row>
    <row r="44" s="3" customFormat="1" ht="24" customHeight="1" spans="1:2">
      <c r="A44" s="17" t="s">
        <v>1541</v>
      </c>
      <c r="B44" s="106"/>
    </row>
    <row r="45" s="3" customFormat="1" ht="24" customHeight="1" spans="1:2">
      <c r="A45" s="17"/>
      <c r="B45" s="106"/>
    </row>
    <row r="46" s="3" customFormat="1" ht="24" customHeight="1" spans="1:2">
      <c r="A46" s="36" t="s">
        <v>1542</v>
      </c>
      <c r="B46" s="105">
        <f>B40+B34+B27+B21+B16+B11+B5</f>
        <v>0</v>
      </c>
    </row>
    <row r="47" s="3" customFormat="1" ht="59" customHeight="1" spans="1:2">
      <c r="A47" s="25" t="s">
        <v>1604</v>
      </c>
      <c r="B47" s="2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workbookViewId="0">
      <selection activeCell="A2" sqref="$A2:$XFD2"/>
    </sheetView>
  </sheetViews>
  <sheetFormatPr defaultColWidth="8.83333333333333" defaultRowHeight="14.25" customHeight="1" outlineLevelCol="6"/>
  <cols>
    <col min="1" max="1" width="55" style="3" customWidth="1"/>
    <col min="2" max="2" width="30.5" style="3" customWidth="1"/>
    <col min="3" max="40" width="8.83333333333333" style="3"/>
  </cols>
  <sheetData>
    <row r="1" s="1" customFormat="1" ht="24" customHeight="1" spans="1:2">
      <c r="A1" s="93" t="s">
        <v>1605</v>
      </c>
      <c r="B1" s="94"/>
    </row>
    <row r="2" s="33" customFormat="1" ht="60" customHeight="1" spans="1:2">
      <c r="A2" s="8" t="s">
        <v>1606</v>
      </c>
      <c r="B2" s="8"/>
    </row>
    <row r="3" s="34" customFormat="1" ht="27" customHeight="1" spans="2:2">
      <c r="B3" s="34" t="s">
        <v>3</v>
      </c>
    </row>
    <row r="4" s="102" customFormat="1" ht="30" customHeight="1" spans="1:2">
      <c r="A4" s="103" t="s">
        <v>1423</v>
      </c>
      <c r="B4" s="36" t="s">
        <v>5</v>
      </c>
    </row>
    <row r="5" s="3" customFormat="1" ht="24" customHeight="1" spans="1:2">
      <c r="A5" s="104" t="s">
        <v>1546</v>
      </c>
      <c r="B5" s="105">
        <f>SUM(B6:B9)</f>
        <v>0</v>
      </c>
    </row>
    <row r="6" s="3" customFormat="1" ht="24" customHeight="1" spans="1:2">
      <c r="A6" s="17" t="s">
        <v>1547</v>
      </c>
      <c r="B6" s="106"/>
    </row>
    <row r="7" s="3" customFormat="1" ht="24" customHeight="1" spans="1:2">
      <c r="A7" s="17" t="s">
        <v>1548</v>
      </c>
      <c r="B7" s="106"/>
    </row>
    <row r="8" s="3" customFormat="1" ht="24" customHeight="1" spans="1:2">
      <c r="A8" s="17" t="s">
        <v>1549</v>
      </c>
      <c r="B8" s="106"/>
    </row>
    <row r="9" s="3" customFormat="1" ht="24" customHeight="1" spans="1:7">
      <c r="A9" s="17" t="s">
        <v>1550</v>
      </c>
      <c r="B9" s="106"/>
      <c r="G9" s="107"/>
    </row>
    <row r="10" s="3" customFormat="1" ht="24" customHeight="1" spans="1:2">
      <c r="A10" s="104" t="s">
        <v>1551</v>
      </c>
      <c r="B10" s="105">
        <f>SUM(B11:B18)</f>
        <v>0</v>
      </c>
    </row>
    <row r="11" s="3" customFormat="1" ht="24" customHeight="1" spans="1:2">
      <c r="A11" s="17" t="s">
        <v>1552</v>
      </c>
      <c r="B11" s="106"/>
    </row>
    <row r="12" s="3" customFormat="1" ht="24" customHeight="1" spans="1:2">
      <c r="A12" s="17" t="s">
        <v>1553</v>
      </c>
      <c r="B12" s="106"/>
    </row>
    <row r="13" s="3" customFormat="1" ht="24" customHeight="1" spans="1:2">
      <c r="A13" s="17" t="s">
        <v>1549</v>
      </c>
      <c r="B13" s="106"/>
    </row>
    <row r="14" s="3" customFormat="1" ht="24" customHeight="1" spans="1:2">
      <c r="A14" s="17" t="s">
        <v>1554</v>
      </c>
      <c r="B14" s="106"/>
    </row>
    <row r="15" s="3" customFormat="1" ht="24" customHeight="1" spans="1:2">
      <c r="A15" s="17" t="s">
        <v>1555</v>
      </c>
      <c r="B15" s="106"/>
    </row>
    <row r="16" s="3" customFormat="1" ht="24" customHeight="1" spans="1:2">
      <c r="A16" s="17" t="s">
        <v>1556</v>
      </c>
      <c r="B16" s="106"/>
    </row>
    <row r="17" s="3" customFormat="1" ht="24" customHeight="1" spans="1:2">
      <c r="A17" s="17" t="s">
        <v>1557</v>
      </c>
      <c r="B17" s="106"/>
    </row>
    <row r="18" s="3" customFormat="1" ht="24" customHeight="1" spans="1:2">
      <c r="A18" s="17" t="s">
        <v>1558</v>
      </c>
      <c r="B18" s="106"/>
    </row>
    <row r="19" s="3" customFormat="1" ht="24" customHeight="1" spans="1:2">
      <c r="A19" s="104" t="s">
        <v>1559</v>
      </c>
      <c r="B19" s="105">
        <f>SUM(B20:B22)</f>
        <v>0</v>
      </c>
    </row>
    <row r="20" s="3" customFormat="1" ht="24" customHeight="1" spans="1:2">
      <c r="A20" s="17" t="s">
        <v>1560</v>
      </c>
      <c r="B20" s="106"/>
    </row>
    <row r="21" s="3" customFormat="1" ht="24" customHeight="1" spans="1:2">
      <c r="A21" s="17" t="s">
        <v>1561</v>
      </c>
      <c r="B21" s="106"/>
    </row>
    <row r="22" s="3" customFormat="1" ht="24" customHeight="1" spans="1:2">
      <c r="A22" s="17" t="s">
        <v>1562</v>
      </c>
      <c r="B22" s="106"/>
    </row>
    <row r="23" s="3" customFormat="1" ht="24" customHeight="1" spans="1:2">
      <c r="A23" s="104" t="s">
        <v>1563</v>
      </c>
      <c r="B23" s="105">
        <f>SUM(B24:B28)</f>
        <v>0</v>
      </c>
    </row>
    <row r="24" s="3" customFormat="1" ht="24" customHeight="1" spans="1:2">
      <c r="A24" s="17" t="s">
        <v>1564</v>
      </c>
      <c r="B24" s="106"/>
    </row>
    <row r="25" s="3" customFormat="1" ht="24" customHeight="1" spans="1:2">
      <c r="A25" s="17" t="s">
        <v>1565</v>
      </c>
      <c r="B25" s="106"/>
    </row>
    <row r="26" s="3" customFormat="1" ht="24" customHeight="1" spans="1:2">
      <c r="A26" s="17" t="s">
        <v>1566</v>
      </c>
      <c r="B26" s="106"/>
    </row>
    <row r="27" s="3" customFormat="1" ht="24" customHeight="1" spans="1:2">
      <c r="A27" s="17" t="s">
        <v>1567</v>
      </c>
      <c r="B27" s="106"/>
    </row>
    <row r="28" s="3" customFormat="1" ht="24" customHeight="1" spans="1:2">
      <c r="A28" s="17" t="s">
        <v>1568</v>
      </c>
      <c r="B28" s="106"/>
    </row>
    <row r="29" s="3" customFormat="1" ht="24" customHeight="1" spans="1:2">
      <c r="A29" s="97" t="s">
        <v>1569</v>
      </c>
      <c r="B29" s="105">
        <f>SUM(B30:B33)</f>
        <v>0</v>
      </c>
    </row>
    <row r="30" s="3" customFormat="1" ht="24" customHeight="1" spans="1:2">
      <c r="A30" s="17" t="s">
        <v>1570</v>
      </c>
      <c r="B30" s="106"/>
    </row>
    <row r="31" s="3" customFormat="1" ht="24" customHeight="1" spans="1:2">
      <c r="A31" s="17" t="s">
        <v>1571</v>
      </c>
      <c r="B31" s="106"/>
    </row>
    <row r="32" s="3" customFormat="1" ht="24" customHeight="1" spans="1:2">
      <c r="A32" s="17" t="s">
        <v>1572</v>
      </c>
      <c r="B32" s="106"/>
    </row>
    <row r="33" s="3" customFormat="1" ht="24" customHeight="1" spans="1:2">
      <c r="A33" s="17" t="s">
        <v>1573</v>
      </c>
      <c r="B33" s="106"/>
    </row>
    <row r="34" s="3" customFormat="1" ht="24" customHeight="1" spans="1:2">
      <c r="A34" s="97" t="s">
        <v>1574</v>
      </c>
      <c r="B34" s="105">
        <f>SUM(B35:B37)</f>
        <v>0</v>
      </c>
    </row>
    <row r="35" s="3" customFormat="1" ht="24" customHeight="1" spans="1:2">
      <c r="A35" s="17" t="s">
        <v>1575</v>
      </c>
      <c r="B35" s="106"/>
    </row>
    <row r="36" s="3" customFormat="1" ht="24" customHeight="1" spans="1:2">
      <c r="A36" s="17" t="s">
        <v>1572</v>
      </c>
      <c r="B36" s="106"/>
    </row>
    <row r="37" s="3" customFormat="1" ht="24" customHeight="1" spans="1:2">
      <c r="A37" s="17" t="s">
        <v>1576</v>
      </c>
      <c r="B37" s="106"/>
    </row>
    <row r="38" s="3" customFormat="1" ht="24" customHeight="1" spans="1:2">
      <c r="A38" s="97" t="s">
        <v>1577</v>
      </c>
      <c r="B38" s="105">
        <f>SUM(B39:B41)</f>
        <v>0</v>
      </c>
    </row>
    <row r="39" s="3" customFormat="1" ht="24" customHeight="1" spans="1:2">
      <c r="A39" s="17" t="s">
        <v>1578</v>
      </c>
      <c r="B39" s="106"/>
    </row>
    <row r="40" s="3" customFormat="1" ht="24" customHeight="1" spans="1:2">
      <c r="A40" s="17" t="s">
        <v>1579</v>
      </c>
      <c r="B40" s="106"/>
    </row>
    <row r="41" s="3" customFormat="1" ht="24" customHeight="1" spans="1:2">
      <c r="A41" s="17" t="s">
        <v>1580</v>
      </c>
      <c r="B41" s="106"/>
    </row>
    <row r="42" s="3" customFormat="1" ht="24" customHeight="1" spans="1:2">
      <c r="A42" s="17"/>
      <c r="B42" s="106"/>
    </row>
    <row r="43" s="3" customFormat="1" ht="24" customHeight="1" spans="1:2">
      <c r="A43" s="36" t="s">
        <v>1581</v>
      </c>
      <c r="B43" s="105">
        <f>B38+B34+B29+B23+B19+B10+B5</f>
        <v>0</v>
      </c>
    </row>
    <row r="44" s="3" customFormat="1" ht="61" customHeight="1" spans="1:2">
      <c r="A44" s="25" t="s">
        <v>1607</v>
      </c>
      <c r="B44" s="25"/>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95"/>
  <sheetViews>
    <sheetView workbookViewId="0">
      <selection activeCell="A5" sqref="A5"/>
    </sheetView>
  </sheetViews>
  <sheetFormatPr defaultColWidth="8.83333333333333" defaultRowHeight="14.25" customHeight="1"/>
  <cols>
    <col min="1" max="1" width="32.6666666666667" style="3" customWidth="1"/>
    <col min="2" max="2" width="12.6666666666667" style="3" customWidth="1"/>
    <col min="3" max="3" width="32.6666666666667" style="3" customWidth="1"/>
    <col min="4" max="4" width="12.6666666666667" style="3" customWidth="1"/>
    <col min="5" max="40" width="8.83333333333333" style="3"/>
  </cols>
  <sheetData>
    <row r="1" s="1" customFormat="1" ht="24" customHeight="1" spans="1:2">
      <c r="A1" s="93" t="s">
        <v>1608</v>
      </c>
      <c r="B1" s="94"/>
    </row>
    <row r="2" s="33" customFormat="1" ht="62" customHeight="1" spans="1:4">
      <c r="A2" s="8" t="s">
        <v>1609</v>
      </c>
      <c r="B2" s="8"/>
      <c r="C2" s="8"/>
      <c r="D2" s="8"/>
    </row>
    <row r="3" s="34" customFormat="1" ht="27" customHeight="1" spans="4:4">
      <c r="D3" s="34" t="s">
        <v>3</v>
      </c>
    </row>
    <row r="4" s="5" customFormat="1" ht="30" customHeight="1" spans="1:4">
      <c r="A4" s="95" t="s">
        <v>68</v>
      </c>
      <c r="B4" s="96" t="s">
        <v>5</v>
      </c>
      <c r="C4" s="78" t="s">
        <v>69</v>
      </c>
      <c r="D4" s="78" t="s">
        <v>5</v>
      </c>
    </row>
    <row r="5" s="5" customFormat="1" ht="24" customHeight="1" spans="1:4">
      <c r="A5" s="97" t="s">
        <v>1585</v>
      </c>
      <c r="B5" s="97">
        <v>0</v>
      </c>
      <c r="C5" s="97" t="s">
        <v>1586</v>
      </c>
      <c r="D5" s="97">
        <v>0</v>
      </c>
    </row>
    <row r="6" s="35" customFormat="1" ht="24" customHeight="1" spans="1:4">
      <c r="A6" s="97" t="s">
        <v>72</v>
      </c>
      <c r="B6" s="97"/>
      <c r="C6" s="97" t="s">
        <v>73</v>
      </c>
      <c r="D6" s="97"/>
    </row>
    <row r="7" s="5" customFormat="1" ht="24" customHeight="1" spans="1:4">
      <c r="A7" s="98" t="s">
        <v>80</v>
      </c>
      <c r="B7" s="18"/>
      <c r="C7" s="98" t="s">
        <v>1587</v>
      </c>
      <c r="D7" s="18"/>
    </row>
    <row r="8" s="35" customFormat="1" ht="24" customHeight="1" spans="1:4">
      <c r="A8" s="99" t="s">
        <v>1588</v>
      </c>
      <c r="B8" s="18"/>
      <c r="C8" s="100" t="s">
        <v>1588</v>
      </c>
      <c r="D8" s="18"/>
    </row>
    <row r="9" s="5" customFormat="1" ht="24" customHeight="1" spans="1:4">
      <c r="A9" s="99" t="s">
        <v>1589</v>
      </c>
      <c r="B9" s="18"/>
      <c r="C9" s="100" t="s">
        <v>1589</v>
      </c>
      <c r="D9" s="18"/>
    </row>
    <row r="10" s="35" customFormat="1" ht="24" customHeight="1" spans="1:4">
      <c r="A10" s="99" t="s">
        <v>1590</v>
      </c>
      <c r="B10" s="18"/>
      <c r="C10" s="100" t="s">
        <v>1590</v>
      </c>
      <c r="D10" s="18"/>
    </row>
    <row r="11" s="5" customFormat="1" ht="24" customHeight="1" spans="1:4">
      <c r="A11" s="100" t="s">
        <v>1591</v>
      </c>
      <c r="B11" s="18"/>
      <c r="C11" s="100" t="s">
        <v>1592</v>
      </c>
      <c r="D11" s="18"/>
    </row>
    <row r="12" s="35" customFormat="1" ht="24" customHeight="1" spans="1:4">
      <c r="A12" s="100" t="s">
        <v>1592</v>
      </c>
      <c r="B12" s="18"/>
      <c r="C12" s="100" t="s">
        <v>1593</v>
      </c>
      <c r="D12" s="18"/>
    </row>
    <row r="13" s="5" customFormat="1" ht="24" customHeight="1" spans="1:4">
      <c r="A13" s="100" t="s">
        <v>1593</v>
      </c>
      <c r="B13" s="18"/>
      <c r="C13" s="98" t="s">
        <v>1594</v>
      </c>
      <c r="D13" s="18"/>
    </row>
    <row r="14" s="35" customFormat="1" ht="24" customHeight="1" spans="1:4">
      <c r="A14" s="100" t="s">
        <v>1595</v>
      </c>
      <c r="B14" s="18"/>
      <c r="C14" s="99" t="s">
        <v>1588</v>
      </c>
      <c r="D14" s="18"/>
    </row>
    <row r="15" s="5" customFormat="1" ht="24" customHeight="1" spans="1:4">
      <c r="A15" s="98" t="s">
        <v>1596</v>
      </c>
      <c r="B15" s="18"/>
      <c r="C15" s="99" t="s">
        <v>1589</v>
      </c>
      <c r="D15" s="18"/>
    </row>
    <row r="16" s="35" customFormat="1" ht="24" customHeight="1" spans="1:4">
      <c r="A16" s="100" t="s">
        <v>1588</v>
      </c>
      <c r="B16" s="18"/>
      <c r="C16" s="99" t="s">
        <v>1590</v>
      </c>
      <c r="D16" s="18"/>
    </row>
    <row r="17" s="5" customFormat="1" ht="24" customHeight="1" spans="1:4">
      <c r="A17" s="100" t="s">
        <v>1589</v>
      </c>
      <c r="B17" s="18"/>
      <c r="C17" s="100" t="s">
        <v>1591</v>
      </c>
      <c r="D17" s="18"/>
    </row>
    <row r="18" s="35" customFormat="1" ht="24" customHeight="1" spans="1:4">
      <c r="A18" s="100" t="s">
        <v>1590</v>
      </c>
      <c r="B18" s="18"/>
      <c r="C18" s="100" t="s">
        <v>1592</v>
      </c>
      <c r="D18" s="18"/>
    </row>
    <row r="19" s="5" customFormat="1" ht="24" customHeight="1" spans="1:4">
      <c r="A19" s="100" t="s">
        <v>1592</v>
      </c>
      <c r="B19" s="18"/>
      <c r="C19" s="100" t="s">
        <v>1593</v>
      </c>
      <c r="D19" s="18"/>
    </row>
    <row r="20" s="5" customFormat="1" ht="24" customHeight="1" spans="1:4">
      <c r="A20" s="100" t="s">
        <v>1593</v>
      </c>
      <c r="B20" s="18"/>
      <c r="C20" s="100" t="s">
        <v>1595</v>
      </c>
      <c r="D20" s="18"/>
    </row>
    <row r="21" s="35" customFormat="1" ht="24" customHeight="1" spans="1:4">
      <c r="A21" s="98" t="s">
        <v>1597</v>
      </c>
      <c r="B21" s="18"/>
      <c r="C21" s="98" t="s">
        <v>1598</v>
      </c>
      <c r="D21" s="18"/>
    </row>
    <row r="22" s="35" customFormat="1" ht="24" customHeight="1" spans="1:4">
      <c r="A22" s="99" t="s">
        <v>1588</v>
      </c>
      <c r="B22" s="18"/>
      <c r="C22" s="99" t="s">
        <v>1588</v>
      </c>
      <c r="D22" s="18"/>
    </row>
    <row r="23" s="35" customFormat="1" ht="24" customHeight="1" spans="1:4">
      <c r="A23" s="99" t="s">
        <v>1589</v>
      </c>
      <c r="B23" s="18"/>
      <c r="C23" s="99" t="s">
        <v>1589</v>
      </c>
      <c r="D23" s="18"/>
    </row>
    <row r="24" s="35" customFormat="1" ht="24" customHeight="1" spans="1:4">
      <c r="A24" s="99" t="s">
        <v>1590</v>
      </c>
      <c r="B24" s="18"/>
      <c r="C24" s="99" t="s">
        <v>1590</v>
      </c>
      <c r="D24" s="18"/>
    </row>
    <row r="25" s="35" customFormat="1" ht="24" customHeight="1" spans="1:4">
      <c r="A25" s="100" t="s">
        <v>1591</v>
      </c>
      <c r="B25" s="18"/>
      <c r="C25" s="100" t="s">
        <v>1591</v>
      </c>
      <c r="D25" s="18"/>
    </row>
    <row r="26" s="35" customFormat="1" ht="24" customHeight="1" spans="1:4">
      <c r="A26" s="100" t="s">
        <v>1592</v>
      </c>
      <c r="B26" s="18"/>
      <c r="C26" s="100" t="s">
        <v>1592</v>
      </c>
      <c r="D26" s="18"/>
    </row>
    <row r="27" s="35" customFormat="1" ht="24" customHeight="1" spans="1:4">
      <c r="A27" s="100" t="s">
        <v>1593</v>
      </c>
      <c r="B27" s="18"/>
      <c r="C27" s="100" t="s">
        <v>1593</v>
      </c>
      <c r="D27" s="18"/>
    </row>
    <row r="28" s="35" customFormat="1" ht="24" customHeight="1" spans="1:4">
      <c r="A28" s="100" t="s">
        <v>1595</v>
      </c>
      <c r="B28" s="18"/>
      <c r="C28" s="100" t="s">
        <v>1595</v>
      </c>
      <c r="D28" s="18"/>
    </row>
    <row r="29" s="35" customFormat="1" ht="24" customHeight="1" spans="1:4">
      <c r="A29" s="17" t="s">
        <v>1599</v>
      </c>
      <c r="B29" s="18"/>
      <c r="C29" s="98"/>
      <c r="D29" s="18"/>
    </row>
    <row r="30" s="35" customFormat="1" ht="24" customHeight="1" spans="1:4">
      <c r="A30" s="99" t="s">
        <v>1588</v>
      </c>
      <c r="B30" s="18"/>
      <c r="C30" s="99"/>
      <c r="D30" s="18"/>
    </row>
    <row r="31" s="35" customFormat="1" ht="24" customHeight="1" spans="1:4">
      <c r="A31" s="99" t="s">
        <v>1589</v>
      </c>
      <c r="B31" s="18"/>
      <c r="C31" s="99"/>
      <c r="D31" s="18"/>
    </row>
    <row r="32" s="35" customFormat="1" ht="24" customHeight="1" spans="1:4">
      <c r="A32" s="99" t="s">
        <v>1590</v>
      </c>
      <c r="B32" s="18"/>
      <c r="C32" s="99"/>
      <c r="D32" s="18"/>
    </row>
    <row r="33" s="35" customFormat="1" ht="24" customHeight="1" spans="1:4">
      <c r="A33" s="100" t="s">
        <v>1591</v>
      </c>
      <c r="B33" s="18"/>
      <c r="C33" s="99"/>
      <c r="D33" s="18"/>
    </row>
    <row r="34" s="35" customFormat="1" ht="24" customHeight="1" spans="1:4">
      <c r="A34" s="100" t="s">
        <v>1592</v>
      </c>
      <c r="B34" s="18"/>
      <c r="C34" s="99"/>
      <c r="D34" s="18"/>
    </row>
    <row r="35" s="35" customFormat="1" ht="24" customHeight="1" spans="1:4">
      <c r="A35" s="100" t="s">
        <v>1593</v>
      </c>
      <c r="B35" s="18"/>
      <c r="C35" s="99"/>
      <c r="D35" s="18"/>
    </row>
    <row r="36" s="35" customFormat="1" ht="24" customHeight="1" spans="1:4">
      <c r="A36" s="100" t="s">
        <v>1595</v>
      </c>
      <c r="B36" s="18"/>
      <c r="C36" s="99"/>
      <c r="D36" s="18"/>
    </row>
    <row r="37" s="35" customFormat="1" ht="24" customHeight="1" spans="1:4">
      <c r="A37" s="99"/>
      <c r="B37" s="18"/>
      <c r="C37" s="99"/>
      <c r="D37" s="18"/>
    </row>
    <row r="38" s="5" customFormat="1" ht="24" customHeight="1" spans="1:4">
      <c r="A38" s="78" t="s">
        <v>115</v>
      </c>
      <c r="B38" s="97"/>
      <c r="C38" s="101" t="s">
        <v>116</v>
      </c>
      <c r="D38" s="97"/>
    </row>
    <row r="39" s="5" customFormat="1" ht="24" customHeight="1" spans="1:4">
      <c r="A39" s="18"/>
      <c r="B39" s="18"/>
      <c r="C39" s="97" t="s">
        <v>1600</v>
      </c>
      <c r="D39" s="97"/>
    </row>
    <row r="40" s="5" customFormat="1" ht="24" customHeight="1" spans="1:4">
      <c r="A40" s="18"/>
      <c r="B40" s="18"/>
      <c r="C40" s="98" t="s">
        <v>1588</v>
      </c>
      <c r="D40" s="18"/>
    </row>
    <row r="41" s="5" customFormat="1" ht="24" customHeight="1" spans="1:16">
      <c r="A41" s="18"/>
      <c r="B41" s="18"/>
      <c r="C41" s="98" t="s">
        <v>1589</v>
      </c>
      <c r="D41" s="18"/>
      <c r="P41" s="32"/>
    </row>
    <row r="42" s="5" customFormat="1" ht="24" customHeight="1" spans="1:4">
      <c r="A42" s="18"/>
      <c r="B42" s="18"/>
      <c r="C42" s="98" t="s">
        <v>1590</v>
      </c>
      <c r="D42" s="18"/>
    </row>
    <row r="43" s="5" customFormat="1" ht="24" customHeight="1" spans="1:4">
      <c r="A43" s="18"/>
      <c r="B43" s="18"/>
      <c r="C43" s="98" t="s">
        <v>1591</v>
      </c>
      <c r="D43" s="18"/>
    </row>
    <row r="44" s="5" customFormat="1" ht="24" customHeight="1" spans="1:4">
      <c r="A44" s="18"/>
      <c r="B44" s="18"/>
      <c r="C44" s="98" t="s">
        <v>1592</v>
      </c>
      <c r="D44" s="18"/>
    </row>
    <row r="45" s="5" customFormat="1" ht="24" customHeight="1" spans="1:4">
      <c r="A45" s="18"/>
      <c r="B45" s="18"/>
      <c r="C45" s="98" t="s">
        <v>1593</v>
      </c>
      <c r="D45" s="18"/>
    </row>
    <row r="46" s="5" customFormat="1" ht="24" customHeight="1" spans="1:4">
      <c r="A46" s="18"/>
      <c r="B46" s="18"/>
      <c r="C46" s="98" t="s">
        <v>1595</v>
      </c>
      <c r="D46" s="18"/>
    </row>
    <row r="47" s="3" customFormat="1" ht="61" customHeight="1" spans="1:4">
      <c r="A47" s="25" t="s">
        <v>1610</v>
      </c>
      <c r="B47" s="25"/>
      <c r="C47" s="25"/>
      <c r="D47" s="25"/>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99"/>
  <sheetViews>
    <sheetView workbookViewId="0">
      <pane ySplit="6" topLeftCell="A7" activePane="bottomLeft" state="frozen"/>
      <selection/>
      <selection pane="bottomLeft" activeCell="B8" sqref="B8"/>
    </sheetView>
  </sheetViews>
  <sheetFormatPr defaultColWidth="9" defaultRowHeight="13.5" customHeight="1" outlineLevelCol="2"/>
  <cols>
    <col min="1" max="3" width="28.625" style="5" customWidth="1"/>
    <col min="4" max="36" width="9" style="5"/>
  </cols>
  <sheetData>
    <row r="1" s="1" customFormat="1" ht="24" customHeight="1" spans="1:1">
      <c r="A1" s="1" t="s">
        <v>1611</v>
      </c>
    </row>
    <row r="2" s="33" customFormat="1" ht="75" customHeight="1" spans="1:3">
      <c r="A2" s="8" t="s">
        <v>1612</v>
      </c>
      <c r="B2" s="8"/>
      <c r="C2" s="8"/>
    </row>
    <row r="3" s="34" customFormat="1" ht="27" customHeight="1" spans="1:1">
      <c r="A3" s="19"/>
    </row>
    <row r="4" ht="26" customHeight="1" spans="1:3">
      <c r="A4" s="12" t="s">
        <v>1613</v>
      </c>
      <c r="B4" s="12"/>
      <c r="C4" s="12"/>
    </row>
    <row r="5" ht="24" customHeight="1" spans="1:3">
      <c r="A5" s="12"/>
      <c r="B5" s="12" t="s">
        <v>1614</v>
      </c>
      <c r="C5" s="12" t="s">
        <v>1614</v>
      </c>
    </row>
    <row r="6" ht="24" customHeight="1" spans="1:3">
      <c r="A6" s="12" t="s">
        <v>1615</v>
      </c>
      <c r="B6" s="12" t="s">
        <v>1616</v>
      </c>
      <c r="C6" s="12" t="s">
        <v>1617</v>
      </c>
    </row>
    <row r="7" s="35" customFormat="1" ht="24" customHeight="1" spans="1:3">
      <c r="A7" s="20" t="s">
        <v>1618</v>
      </c>
      <c r="B7" s="88">
        <v>107994</v>
      </c>
      <c r="C7" s="89">
        <v>105091.62</v>
      </c>
    </row>
    <row r="8" s="35" customFormat="1" ht="24" customHeight="1" spans="1:3">
      <c r="A8" s="20" t="s">
        <v>1619</v>
      </c>
      <c r="B8" s="88">
        <v>107994</v>
      </c>
      <c r="C8" s="89">
        <v>105091.62</v>
      </c>
    </row>
    <row r="9" s="35" customFormat="1" ht="24" customHeight="1" spans="1:3">
      <c r="A9" s="20" t="s">
        <v>1620</v>
      </c>
      <c r="B9" s="89"/>
      <c r="C9" s="89"/>
    </row>
    <row r="10" ht="24" customHeight="1" spans="1:3">
      <c r="A10" s="17" t="s">
        <v>1621</v>
      </c>
      <c r="B10" s="91"/>
      <c r="C10" s="91"/>
    </row>
    <row r="11" ht="24" customHeight="1" spans="1:3">
      <c r="A11" s="17" t="s">
        <v>1622</v>
      </c>
      <c r="B11" s="91"/>
      <c r="C11" s="91"/>
    </row>
    <row r="12" ht="24" customHeight="1" spans="1:3">
      <c r="A12" s="12" t="s">
        <v>111</v>
      </c>
      <c r="B12" s="91"/>
      <c r="C12" s="91"/>
    </row>
    <row r="13" ht="24" customHeight="1" spans="1:3">
      <c r="A13" s="12" t="s">
        <v>111</v>
      </c>
      <c r="B13" s="91"/>
      <c r="C13" s="91"/>
    </row>
    <row r="14" ht="24" customHeight="1" spans="1:3">
      <c r="A14" s="12" t="s">
        <v>111</v>
      </c>
      <c r="B14" s="91"/>
      <c r="C14" s="91"/>
    </row>
    <row r="15" ht="24" customHeight="1" spans="1:3">
      <c r="A15" s="17"/>
      <c r="B15" s="91"/>
      <c r="C15" s="91"/>
    </row>
    <row r="16" ht="24" customHeight="1" spans="1:3">
      <c r="A16" s="12"/>
      <c r="B16" s="92"/>
      <c r="C16" s="92"/>
    </row>
    <row r="17" ht="44" customHeight="1" spans="1:3">
      <c r="A17" s="15" t="s">
        <v>1623</v>
      </c>
      <c r="B17" s="15"/>
      <c r="C17" s="1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3">
    <mergeCell ref="A2:C2"/>
    <mergeCell ref="A17:C17"/>
    <mergeCell ref="A4:A5"/>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9"/>
  <sheetViews>
    <sheetView workbookViewId="0">
      <selection activeCell="B6" sqref="B6"/>
    </sheetView>
  </sheetViews>
  <sheetFormatPr defaultColWidth="9" defaultRowHeight="13.5" customHeight="1" outlineLevelCol="2"/>
  <cols>
    <col min="1" max="1" width="31.75" style="5" customWidth="1"/>
    <col min="2" max="3" width="30.5" style="5" customWidth="1"/>
    <col min="4" max="36" width="9" style="5"/>
  </cols>
  <sheetData>
    <row r="1" s="1" customFormat="1" ht="24" customHeight="1" spans="1:1">
      <c r="A1" s="1" t="s">
        <v>1624</v>
      </c>
    </row>
    <row r="2" s="33" customFormat="1" ht="68" customHeight="1" spans="1:3">
      <c r="A2" s="8" t="s">
        <v>1625</v>
      </c>
      <c r="B2" s="8"/>
      <c r="C2" s="8"/>
    </row>
    <row r="3" s="34" customFormat="1" ht="27" customHeight="1" spans="1:3">
      <c r="A3" s="19"/>
      <c r="C3" s="19" t="s">
        <v>3</v>
      </c>
    </row>
    <row r="4" ht="26" customHeight="1" spans="1:3">
      <c r="A4" s="12" t="s">
        <v>1613</v>
      </c>
      <c r="B4" s="12"/>
      <c r="C4" s="12"/>
    </row>
    <row r="5" ht="24" customHeight="1" spans="1:3">
      <c r="A5" s="12"/>
      <c r="B5" s="12" t="s">
        <v>1626</v>
      </c>
      <c r="C5" s="12" t="s">
        <v>1626</v>
      </c>
    </row>
    <row r="6" ht="24" customHeight="1" spans="1:3">
      <c r="A6" s="12" t="s">
        <v>1615</v>
      </c>
      <c r="B6" s="12" t="s">
        <v>1616</v>
      </c>
      <c r="C6" s="12" t="s">
        <v>1617</v>
      </c>
    </row>
    <row r="7" s="35" customFormat="1" ht="24" customHeight="1" spans="1:3">
      <c r="A7" s="20" t="s">
        <v>1618</v>
      </c>
      <c r="B7" s="88">
        <v>246736</v>
      </c>
      <c r="C7" s="89">
        <v>238908.2</v>
      </c>
    </row>
    <row r="8" s="35" customFormat="1" ht="24" customHeight="1" spans="1:3">
      <c r="A8" s="20" t="s">
        <v>1619</v>
      </c>
      <c r="B8" s="88">
        <v>246736</v>
      </c>
      <c r="C8" s="89">
        <v>238908.2</v>
      </c>
    </row>
    <row r="9" s="35" customFormat="1" ht="24" customHeight="1" spans="1:3">
      <c r="A9" s="20" t="s">
        <v>1620</v>
      </c>
      <c r="B9" s="89"/>
      <c r="C9" s="89"/>
    </row>
    <row r="10" ht="24" customHeight="1" spans="1:3">
      <c r="A10" s="17" t="s">
        <v>1621</v>
      </c>
      <c r="B10" s="91"/>
      <c r="C10" s="91"/>
    </row>
    <row r="11" ht="24" customHeight="1" spans="1:3">
      <c r="A11" s="17" t="s">
        <v>1622</v>
      </c>
      <c r="B11" s="91"/>
      <c r="C11" s="91"/>
    </row>
    <row r="12" ht="24" customHeight="1" spans="1:3">
      <c r="A12" s="12" t="s">
        <v>111</v>
      </c>
      <c r="B12" s="91"/>
      <c r="C12" s="91"/>
    </row>
    <row r="13" ht="24" customHeight="1" spans="1:3">
      <c r="A13" s="12" t="s">
        <v>111</v>
      </c>
      <c r="B13" s="91"/>
      <c r="C13" s="91"/>
    </row>
    <row r="14" ht="24" customHeight="1" spans="1:3">
      <c r="A14" s="12" t="s">
        <v>111</v>
      </c>
      <c r="B14" s="91"/>
      <c r="C14" s="91"/>
    </row>
    <row r="15" ht="24" customHeight="1" spans="1:3">
      <c r="A15" s="17"/>
      <c r="B15" s="91"/>
      <c r="C15" s="91"/>
    </row>
    <row r="16" ht="24" customHeight="1" spans="1:3">
      <c r="A16" s="12"/>
      <c r="B16" s="92"/>
      <c r="C16" s="92"/>
    </row>
    <row r="17" ht="44" customHeight="1" spans="1:3">
      <c r="A17" s="15" t="s">
        <v>1623</v>
      </c>
      <c r="B17" s="15"/>
      <c r="C17" s="1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3">
    <mergeCell ref="A2:C2"/>
    <mergeCell ref="A17:C17"/>
    <mergeCell ref="A4:A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tabSelected="1" workbookViewId="0">
      <selection activeCell="D12" sqref="D12"/>
    </sheetView>
  </sheetViews>
  <sheetFormatPr defaultColWidth="9" defaultRowHeight="13.5" customHeight="1" outlineLevelCol="6"/>
  <cols>
    <col min="1" max="1" width="26.1666666666667" style="5" customWidth="1"/>
    <col min="2" max="2" width="13.1666666666667" style="5" customWidth="1"/>
    <col min="3" max="4" width="11.8333333333333" style="5" customWidth="1"/>
    <col min="5" max="5" width="13.1666666666667" style="5" customWidth="1"/>
    <col min="6" max="7" width="11.8333333333333" style="5" customWidth="1"/>
    <col min="8" max="40" width="9" style="5"/>
  </cols>
  <sheetData>
    <row r="1" s="1" customFormat="1" ht="24" customHeight="1" spans="1:1">
      <c r="A1" s="1" t="s">
        <v>1627</v>
      </c>
    </row>
    <row r="2" s="33" customFormat="1" ht="42" customHeight="1" spans="1:7">
      <c r="A2" s="8" t="s">
        <v>1628</v>
      </c>
      <c r="B2" s="8"/>
      <c r="C2" s="8"/>
      <c r="D2" s="8"/>
      <c r="E2" s="8"/>
      <c r="F2" s="8"/>
      <c r="G2" s="8"/>
    </row>
    <row r="3" s="34" customFormat="1" ht="27" customHeight="1" spans="1:7">
      <c r="A3" s="19"/>
      <c r="B3" s="19"/>
      <c r="G3" s="19" t="s">
        <v>3</v>
      </c>
    </row>
    <row r="4" ht="26" customHeight="1" spans="1:7">
      <c r="A4" s="12" t="s">
        <v>1613</v>
      </c>
      <c r="B4" s="12" t="s">
        <v>1629</v>
      </c>
      <c r="C4" s="12"/>
      <c r="D4" s="12"/>
      <c r="E4" s="12" t="s">
        <v>1630</v>
      </c>
      <c r="F4" s="12"/>
      <c r="G4" s="12"/>
    </row>
    <row r="5" ht="24" customHeight="1" spans="1:7">
      <c r="A5" s="12"/>
      <c r="B5" s="12" t="s">
        <v>35</v>
      </c>
      <c r="C5" s="12" t="s">
        <v>1614</v>
      </c>
      <c r="D5" s="12" t="s">
        <v>1626</v>
      </c>
      <c r="E5" s="12" t="s">
        <v>35</v>
      </c>
      <c r="F5" s="12" t="s">
        <v>1614</v>
      </c>
      <c r="G5" s="12" t="s">
        <v>1626</v>
      </c>
    </row>
    <row r="6" ht="24" customHeight="1" spans="1:7">
      <c r="A6" s="12" t="s">
        <v>1615</v>
      </c>
      <c r="B6" s="12" t="s">
        <v>1631</v>
      </c>
      <c r="C6" s="12" t="s">
        <v>1616</v>
      </c>
      <c r="D6" s="12" t="s">
        <v>1617</v>
      </c>
      <c r="E6" s="12" t="s">
        <v>1632</v>
      </c>
      <c r="F6" s="12" t="s">
        <v>1633</v>
      </c>
      <c r="G6" s="12" t="s">
        <v>1634</v>
      </c>
    </row>
    <row r="7" s="35" customFormat="1" ht="24" customHeight="1" spans="1:7">
      <c r="A7" s="20" t="s">
        <v>1618</v>
      </c>
      <c r="B7" s="88">
        <f>C7+D7</f>
        <v>354730</v>
      </c>
      <c r="C7" s="88">
        <v>107994</v>
      </c>
      <c r="D7" s="88">
        <v>246736</v>
      </c>
      <c r="E7" s="89">
        <f>F7+G7</f>
        <v>343999.82</v>
      </c>
      <c r="F7" s="89">
        <v>105091.62</v>
      </c>
      <c r="G7" s="89">
        <v>238908.2</v>
      </c>
    </row>
    <row r="8" s="35" customFormat="1" ht="24" customHeight="1" spans="1:7">
      <c r="A8" s="20" t="s">
        <v>1619</v>
      </c>
      <c r="B8" s="88">
        <f>C8+D8</f>
        <v>354730</v>
      </c>
      <c r="C8" s="88">
        <v>107994</v>
      </c>
      <c r="D8" s="88">
        <v>246736</v>
      </c>
      <c r="E8" s="89">
        <f>F8+G8</f>
        <v>343999.82</v>
      </c>
      <c r="F8" s="89">
        <v>105091.62</v>
      </c>
      <c r="G8" s="89">
        <v>238908.2</v>
      </c>
    </row>
    <row r="9" s="35" customFormat="1" ht="24" customHeight="1" spans="1:7">
      <c r="A9" s="20" t="s">
        <v>1620</v>
      </c>
      <c r="B9" s="88"/>
      <c r="C9" s="89"/>
      <c r="D9" s="89"/>
      <c r="E9" s="89"/>
      <c r="F9" s="89"/>
      <c r="G9" s="89"/>
    </row>
    <row r="10" ht="24" customHeight="1" spans="1:7">
      <c r="A10" s="17" t="s">
        <v>1621</v>
      </c>
      <c r="B10" s="90"/>
      <c r="C10" s="91"/>
      <c r="D10" s="91"/>
      <c r="E10" s="91"/>
      <c r="F10" s="91"/>
      <c r="G10" s="91"/>
    </row>
    <row r="11" ht="24" customHeight="1" spans="1:7">
      <c r="A11" s="17" t="s">
        <v>1622</v>
      </c>
      <c r="B11" s="90"/>
      <c r="C11" s="91"/>
      <c r="D11" s="91"/>
      <c r="E11" s="91"/>
      <c r="F11" s="91"/>
      <c r="G11" s="91"/>
    </row>
    <row r="12" ht="24" customHeight="1" spans="1:7">
      <c r="A12" s="12" t="s">
        <v>111</v>
      </c>
      <c r="B12" s="90"/>
      <c r="C12" s="91"/>
      <c r="D12" s="91"/>
      <c r="E12" s="91"/>
      <c r="F12" s="91"/>
      <c r="G12" s="91"/>
    </row>
    <row r="13" ht="24" customHeight="1" spans="1:7">
      <c r="A13" s="12" t="s">
        <v>111</v>
      </c>
      <c r="B13" s="90"/>
      <c r="C13" s="91"/>
      <c r="D13" s="91"/>
      <c r="E13" s="91"/>
      <c r="F13" s="91"/>
      <c r="G13" s="91"/>
    </row>
    <row r="14" ht="24" customHeight="1" spans="1:7">
      <c r="A14" s="12" t="s">
        <v>111</v>
      </c>
      <c r="B14" s="90"/>
      <c r="C14" s="91"/>
      <c r="D14" s="91"/>
      <c r="E14" s="91"/>
      <c r="F14" s="91"/>
      <c r="G14" s="91"/>
    </row>
    <row r="15" ht="24" customHeight="1" spans="1:7">
      <c r="A15" s="17"/>
      <c r="B15" s="90"/>
      <c r="C15" s="91"/>
      <c r="D15" s="91"/>
      <c r="E15" s="91"/>
      <c r="F15" s="91"/>
      <c r="G15" s="91"/>
    </row>
    <row r="16" ht="24" customHeight="1" spans="1:7">
      <c r="A16" s="12"/>
      <c r="B16" s="85"/>
      <c r="C16" s="92"/>
      <c r="D16" s="92"/>
      <c r="E16" s="92"/>
      <c r="F16" s="92"/>
      <c r="G16" s="92"/>
    </row>
    <row r="17" ht="44" customHeight="1" spans="1:7">
      <c r="A17" s="15" t="s">
        <v>1623</v>
      </c>
      <c r="B17" s="15"/>
      <c r="C17" s="15"/>
      <c r="D17" s="15"/>
      <c r="E17" s="15"/>
      <c r="F17" s="15"/>
      <c r="G17" s="15"/>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workbookViewId="0">
      <selection activeCell="C8" sqref="C8"/>
    </sheetView>
  </sheetViews>
  <sheetFormatPr defaultColWidth="9" defaultRowHeight="13.5" customHeight="1" outlineLevelCol="6"/>
  <cols>
    <col min="1" max="1" width="47.3333333333333" style="5" customWidth="1"/>
    <col min="2" max="3" width="16.8333333333333" style="5" customWidth="1"/>
    <col min="4" max="40" width="9" style="5"/>
  </cols>
  <sheetData>
    <row r="1" s="1" customFormat="1" ht="24" customHeight="1" spans="1:1">
      <c r="A1" s="7" t="s">
        <v>1635</v>
      </c>
    </row>
    <row r="2" s="33" customFormat="1" ht="42" customHeight="1" spans="1:3">
      <c r="A2" s="8" t="s">
        <v>1636</v>
      </c>
      <c r="B2" s="8"/>
      <c r="C2" s="8"/>
    </row>
    <row r="3" s="34" customFormat="1" ht="27" customHeight="1" spans="1:3">
      <c r="A3" s="19"/>
      <c r="B3" s="19"/>
      <c r="C3" s="19" t="s">
        <v>3</v>
      </c>
    </row>
    <row r="4" ht="36" customHeight="1" spans="1:3">
      <c r="A4" s="12" t="s">
        <v>1637</v>
      </c>
      <c r="B4" s="12" t="s">
        <v>5</v>
      </c>
      <c r="C4" s="12" t="s">
        <v>1497</v>
      </c>
    </row>
    <row r="5" ht="24" customHeight="1" spans="1:3">
      <c r="A5" s="20" t="s">
        <v>1638</v>
      </c>
      <c r="B5" s="85">
        <v>100282</v>
      </c>
      <c r="C5" s="85">
        <v>100282</v>
      </c>
    </row>
    <row r="6" ht="24" customHeight="1" spans="1:3">
      <c r="A6" s="20" t="s">
        <v>1639</v>
      </c>
      <c r="B6" s="85">
        <v>107994</v>
      </c>
      <c r="C6" s="85">
        <v>107994</v>
      </c>
    </row>
    <row r="7" ht="24" customHeight="1" spans="1:3">
      <c r="A7" s="20" t="s">
        <v>1640</v>
      </c>
      <c r="B7" s="85">
        <v>4810</v>
      </c>
      <c r="C7" s="85">
        <v>4810</v>
      </c>
    </row>
    <row r="8" ht="24" customHeight="1" spans="1:3">
      <c r="A8" s="17" t="s">
        <v>1641</v>
      </c>
      <c r="B8" s="85"/>
      <c r="C8" s="85"/>
    </row>
    <row r="9" ht="24" customHeight="1" spans="1:3">
      <c r="A9" s="17" t="s">
        <v>1642</v>
      </c>
      <c r="B9" s="85">
        <v>4810</v>
      </c>
      <c r="C9" s="85">
        <v>4810</v>
      </c>
    </row>
    <row r="10" ht="24" customHeight="1" spans="1:3">
      <c r="A10" s="20" t="s">
        <v>1643</v>
      </c>
      <c r="B10" s="85">
        <v>3335.08</v>
      </c>
      <c r="C10" s="85">
        <v>3335.08</v>
      </c>
    </row>
    <row r="11" ht="24" customHeight="1" spans="1:3">
      <c r="A11" s="20" t="s">
        <v>1644</v>
      </c>
      <c r="B11" s="85">
        <v>105091.62</v>
      </c>
      <c r="C11" s="85">
        <v>105091.62</v>
      </c>
    </row>
    <row r="12" s="5" customFormat="1" ht="24" customHeight="1" spans="1:3">
      <c r="A12" s="20" t="s">
        <v>1645</v>
      </c>
      <c r="B12" s="86">
        <v>7</v>
      </c>
      <c r="C12" s="86">
        <v>7</v>
      </c>
    </row>
    <row r="13" ht="24" customHeight="1" spans="1:3">
      <c r="A13" s="20" t="s">
        <v>1646</v>
      </c>
      <c r="B13" s="85">
        <v>0</v>
      </c>
      <c r="C13" s="85">
        <v>0</v>
      </c>
    </row>
    <row r="14" ht="24" customHeight="1" spans="1:3">
      <c r="A14" s="20" t="s">
        <v>1647</v>
      </c>
      <c r="B14" s="85">
        <v>107994</v>
      </c>
      <c r="C14" s="85">
        <v>107994</v>
      </c>
    </row>
    <row r="15" s="5" customFormat="1" ht="55" customHeight="1" spans="1:7">
      <c r="A15" s="15" t="s">
        <v>1648</v>
      </c>
      <c r="B15" s="15"/>
      <c r="C15" s="15"/>
      <c r="D15" s="31"/>
      <c r="E15" s="31"/>
      <c r="F15" s="31"/>
      <c r="G15" s="31"/>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5"/>
  <sheetViews>
    <sheetView workbookViewId="0">
      <selection activeCell="A7" sqref="A7"/>
    </sheetView>
  </sheetViews>
  <sheetFormatPr defaultColWidth="9" defaultRowHeight="13.5" customHeight="1"/>
  <cols>
    <col min="1" max="1" width="48.5" style="5" customWidth="1"/>
    <col min="2" max="3" width="16" style="4" customWidth="1"/>
    <col min="4" max="40" width="9" style="5"/>
  </cols>
  <sheetData>
    <row r="1" s="1" customFormat="1" ht="24" customHeight="1" spans="1:3">
      <c r="A1" s="7" t="s">
        <v>1649</v>
      </c>
      <c r="B1" s="83"/>
      <c r="C1" s="83"/>
    </row>
    <row r="2" s="33" customFormat="1" ht="42" customHeight="1" spans="1:3">
      <c r="A2" s="8" t="s">
        <v>1650</v>
      </c>
      <c r="B2" s="8"/>
      <c r="C2" s="8"/>
    </row>
    <row r="3" s="34" customFormat="1" ht="27" customHeight="1" spans="1:3">
      <c r="A3" s="19"/>
      <c r="B3" s="84"/>
      <c r="C3" s="84" t="s">
        <v>3</v>
      </c>
    </row>
    <row r="4" ht="36" customHeight="1" spans="1:3">
      <c r="A4" s="12" t="s">
        <v>1637</v>
      </c>
      <c r="B4" s="12" t="s">
        <v>5</v>
      </c>
      <c r="C4" s="12" t="s">
        <v>1497</v>
      </c>
    </row>
    <row r="5" ht="24" customHeight="1" spans="1:3">
      <c r="A5" s="17" t="s">
        <v>1651</v>
      </c>
      <c r="B5" s="85">
        <v>155909</v>
      </c>
      <c r="C5" s="85">
        <v>155909</v>
      </c>
    </row>
    <row r="6" ht="24" customHeight="1" spans="1:10">
      <c r="A6" s="17" t="s">
        <v>1652</v>
      </c>
      <c r="B6" s="85">
        <v>246736</v>
      </c>
      <c r="C6" s="85">
        <v>246736</v>
      </c>
      <c r="G6" s="35"/>
      <c r="H6" s="35"/>
      <c r="J6" s="35"/>
    </row>
    <row r="7" ht="24" customHeight="1" spans="1:10">
      <c r="A7" s="17" t="s">
        <v>1653</v>
      </c>
      <c r="B7" s="85">
        <v>83000</v>
      </c>
      <c r="C7" s="85">
        <v>83000</v>
      </c>
      <c r="G7" s="35"/>
      <c r="H7" s="35"/>
      <c r="J7" s="35"/>
    </row>
    <row r="8" ht="24" customHeight="1" spans="1:10">
      <c r="A8" s="17" t="s">
        <v>1654</v>
      </c>
      <c r="B8" s="85">
        <v>1151.8</v>
      </c>
      <c r="C8" s="85">
        <v>1151.8</v>
      </c>
      <c r="G8" s="35"/>
      <c r="H8" s="35"/>
      <c r="J8" s="35"/>
    </row>
    <row r="9" ht="24" customHeight="1" spans="1:3">
      <c r="A9" s="17" t="s">
        <v>1655</v>
      </c>
      <c r="B9" s="85">
        <v>238908.2</v>
      </c>
      <c r="C9" s="85">
        <v>238908.2</v>
      </c>
    </row>
    <row r="10" s="5" customFormat="1" ht="24" customHeight="1" spans="1:3">
      <c r="A10" s="17" t="s">
        <v>1656</v>
      </c>
      <c r="B10" s="86">
        <v>10.6</v>
      </c>
      <c r="C10" s="86">
        <v>10.6</v>
      </c>
    </row>
    <row r="11" ht="24" customHeight="1" spans="1:10">
      <c r="A11" s="17" t="s">
        <v>1657</v>
      </c>
      <c r="B11" s="85">
        <v>38600</v>
      </c>
      <c r="C11" s="85">
        <v>38600</v>
      </c>
      <c r="G11" s="35"/>
      <c r="H11" s="35"/>
      <c r="J11" s="35"/>
    </row>
    <row r="12" ht="24" customHeight="1" spans="1:10">
      <c r="A12" s="17" t="s">
        <v>1658</v>
      </c>
      <c r="B12" s="85">
        <f>B6+B11</f>
        <v>285336</v>
      </c>
      <c r="C12" s="85">
        <f>C6+C11</f>
        <v>285336</v>
      </c>
      <c r="G12" s="35"/>
      <c r="H12" s="35"/>
      <c r="J12" s="35"/>
    </row>
    <row r="13" s="5" customFormat="1" ht="68" customHeight="1" spans="1:10">
      <c r="A13" s="15" t="s">
        <v>1659</v>
      </c>
      <c r="B13" s="87"/>
      <c r="C13" s="87"/>
      <c r="D13" s="31"/>
      <c r="E13" s="31"/>
      <c r="F13" s="31"/>
      <c r="G13" s="35"/>
      <c r="H13" s="35"/>
      <c r="I13" s="35"/>
      <c r="J13" s="3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5"/>
  <sheetViews>
    <sheetView workbookViewId="0">
      <pane ySplit="4" topLeftCell="A10" activePane="bottomLeft" state="frozen"/>
      <selection/>
      <selection pane="bottomLeft" activeCell="A2" sqref="A2:D2"/>
    </sheetView>
  </sheetViews>
  <sheetFormatPr defaultColWidth="9" defaultRowHeight="13.5" customHeight="1" outlineLevelCol="3"/>
  <cols>
    <col min="1" max="1" width="33.6666666666667" style="5" customWidth="1"/>
    <col min="2" max="2" width="12.1666666666667" style="5" customWidth="1"/>
    <col min="3" max="4" width="17.1666666666667" style="5" customWidth="1"/>
    <col min="5" max="40" width="9" style="5"/>
  </cols>
  <sheetData>
    <row r="1" s="1" customFormat="1" ht="24" customHeight="1" spans="1:1">
      <c r="A1" s="7" t="s">
        <v>1660</v>
      </c>
    </row>
    <row r="2" s="33" customFormat="1" ht="74" customHeight="1" spans="1:4">
      <c r="A2" s="8" t="s">
        <v>1661</v>
      </c>
      <c r="B2" s="8"/>
      <c r="C2" s="8"/>
      <c r="D2" s="8"/>
    </row>
    <row r="3" s="34" customFormat="1" ht="27" customHeight="1" spans="4:4">
      <c r="D3" s="19" t="s">
        <v>3</v>
      </c>
    </row>
    <row r="4" ht="21.85" customHeight="1" spans="1:4">
      <c r="A4" s="12" t="s">
        <v>1637</v>
      </c>
      <c r="B4" s="12" t="s">
        <v>1662</v>
      </c>
      <c r="C4" s="12" t="s">
        <v>1663</v>
      </c>
      <c r="D4" s="12" t="s">
        <v>1664</v>
      </c>
    </row>
    <row r="5" s="35" customFormat="1" ht="24" customHeight="1" spans="1:4">
      <c r="A5" s="82" t="s">
        <v>1665</v>
      </c>
      <c r="B5" s="36" t="s">
        <v>1666</v>
      </c>
      <c r="C5" s="37">
        <f>C6+C8</f>
        <v>92295.7</v>
      </c>
      <c r="D5" s="37">
        <f>D6+D8</f>
        <v>92295.7</v>
      </c>
    </row>
    <row r="6" ht="24" customHeight="1" spans="1:4">
      <c r="A6" s="24" t="s">
        <v>1667</v>
      </c>
      <c r="B6" s="12" t="s">
        <v>1616</v>
      </c>
      <c r="C6" s="21">
        <v>8144.7</v>
      </c>
      <c r="D6" s="21">
        <v>8144.7</v>
      </c>
    </row>
    <row r="7" ht="24" customHeight="1" spans="1:4">
      <c r="A7" s="24" t="s">
        <v>1668</v>
      </c>
      <c r="B7" s="12" t="s">
        <v>1617</v>
      </c>
      <c r="C7" s="21">
        <v>3334.7</v>
      </c>
      <c r="D7" s="21">
        <v>3334.7</v>
      </c>
    </row>
    <row r="8" ht="24" customHeight="1" spans="1:4">
      <c r="A8" s="24" t="s">
        <v>1669</v>
      </c>
      <c r="B8" s="12" t="s">
        <v>1670</v>
      </c>
      <c r="C8" s="21">
        <v>84151</v>
      </c>
      <c r="D8" s="21">
        <v>84151</v>
      </c>
    </row>
    <row r="9" ht="24" customHeight="1" spans="1:4">
      <c r="A9" s="24" t="s">
        <v>1668</v>
      </c>
      <c r="B9" s="12" t="s">
        <v>1633</v>
      </c>
      <c r="C9" s="21">
        <v>1151</v>
      </c>
      <c r="D9" s="21">
        <v>1151</v>
      </c>
    </row>
    <row r="10" s="35" customFormat="1" ht="24" customHeight="1" spans="1:4">
      <c r="A10" s="82" t="s">
        <v>1671</v>
      </c>
      <c r="B10" s="36" t="s">
        <v>1672</v>
      </c>
      <c r="C10" s="37">
        <f>C11+C12</f>
        <v>4486.88</v>
      </c>
      <c r="D10" s="37">
        <f>D11+D12</f>
        <v>4486.88</v>
      </c>
    </row>
    <row r="11" ht="24" customHeight="1" spans="1:4">
      <c r="A11" s="24" t="s">
        <v>1667</v>
      </c>
      <c r="B11" s="12" t="s">
        <v>1673</v>
      </c>
      <c r="C11" s="21">
        <v>3335.08</v>
      </c>
      <c r="D11" s="21">
        <v>3335.08</v>
      </c>
    </row>
    <row r="12" ht="24" customHeight="1" spans="1:4">
      <c r="A12" s="24" t="s">
        <v>1669</v>
      </c>
      <c r="B12" s="12" t="s">
        <v>1674</v>
      </c>
      <c r="C12" s="21">
        <v>1151.8</v>
      </c>
      <c r="D12" s="21">
        <v>1151.8</v>
      </c>
    </row>
    <row r="13" s="35" customFormat="1" ht="24" customHeight="1" spans="1:4">
      <c r="A13" s="82" t="s">
        <v>1675</v>
      </c>
      <c r="B13" s="36" t="s">
        <v>1676</v>
      </c>
      <c r="C13" s="37">
        <f>C14+C15</f>
        <v>9494.31</v>
      </c>
      <c r="D13" s="37">
        <f>D14+D15</f>
        <v>9494.31</v>
      </c>
    </row>
    <row r="14" ht="24" customHeight="1" spans="1:4">
      <c r="A14" s="24" t="s">
        <v>1667</v>
      </c>
      <c r="B14" s="12" t="s">
        <v>1677</v>
      </c>
      <c r="C14" s="21">
        <v>3707.77</v>
      </c>
      <c r="D14" s="21">
        <v>3707.77</v>
      </c>
    </row>
    <row r="15" ht="24" customHeight="1" spans="1:4">
      <c r="A15" s="24" t="s">
        <v>1669</v>
      </c>
      <c r="B15" s="12" t="s">
        <v>1678</v>
      </c>
      <c r="C15" s="21">
        <v>5786.54</v>
      </c>
      <c r="D15" s="21">
        <v>5786.54</v>
      </c>
    </row>
    <row r="16" s="35" customFormat="1" ht="24" customHeight="1" spans="1:4">
      <c r="A16" s="82" t="s">
        <v>1679</v>
      </c>
      <c r="B16" s="36" t="s">
        <v>1680</v>
      </c>
      <c r="C16" s="37">
        <f>C17+C20</f>
        <v>36614.63</v>
      </c>
      <c r="D16" s="37">
        <f>D17+D20</f>
        <v>36614.63</v>
      </c>
    </row>
    <row r="17" ht="24" customHeight="1" spans="1:4">
      <c r="A17" s="24" t="s">
        <v>1667</v>
      </c>
      <c r="B17" s="12" t="s">
        <v>1681</v>
      </c>
      <c r="C17" s="21">
        <f>C18+C19</f>
        <v>12694.09</v>
      </c>
      <c r="D17" s="21">
        <f>D18+D19</f>
        <v>12694.09</v>
      </c>
    </row>
    <row r="18" ht="24" customHeight="1" spans="1:4">
      <c r="A18" s="24" t="s">
        <v>1682</v>
      </c>
      <c r="B18" s="12"/>
      <c r="C18" s="21">
        <v>12694.09</v>
      </c>
      <c r="D18" s="21">
        <v>12694.09</v>
      </c>
    </row>
    <row r="19" ht="24" customHeight="1" spans="1:4">
      <c r="A19" s="24" t="s">
        <v>1683</v>
      </c>
      <c r="B19" s="12" t="s">
        <v>1684</v>
      </c>
      <c r="C19" s="21">
        <v>0</v>
      </c>
      <c r="D19" s="21">
        <v>0</v>
      </c>
    </row>
    <row r="20" ht="24" customHeight="1" spans="1:4">
      <c r="A20" s="24" t="s">
        <v>1669</v>
      </c>
      <c r="B20" s="12" t="s">
        <v>1685</v>
      </c>
      <c r="C20" s="21">
        <f>C21+C22</f>
        <v>23920.54</v>
      </c>
      <c r="D20" s="21">
        <f>D21+D22</f>
        <v>23920.54</v>
      </c>
    </row>
    <row r="21" ht="24" customHeight="1" spans="1:4">
      <c r="A21" s="24" t="s">
        <v>1682</v>
      </c>
      <c r="B21" s="12"/>
      <c r="C21" s="21">
        <v>21485</v>
      </c>
      <c r="D21" s="21">
        <v>21485</v>
      </c>
    </row>
    <row r="22" ht="24" customHeight="1" spans="1:4">
      <c r="A22" s="24" t="s">
        <v>1686</v>
      </c>
      <c r="B22" s="12" t="s">
        <v>1687</v>
      </c>
      <c r="C22" s="21">
        <v>2435.54</v>
      </c>
      <c r="D22" s="21">
        <v>2435.54</v>
      </c>
    </row>
    <row r="23" s="35" customFormat="1" ht="24" customHeight="1" spans="1:4">
      <c r="A23" s="82" t="s">
        <v>1688</v>
      </c>
      <c r="B23" s="36" t="s">
        <v>1689</v>
      </c>
      <c r="C23" s="37">
        <f>C24+C25</f>
        <v>15510</v>
      </c>
      <c r="D23" s="37">
        <f>D24+D25</f>
        <v>15510</v>
      </c>
    </row>
    <row r="24" ht="24" customHeight="1" spans="1:4">
      <c r="A24" s="24" t="s">
        <v>1667</v>
      </c>
      <c r="B24" s="12" t="s">
        <v>1690</v>
      </c>
      <c r="C24" s="21">
        <v>5710</v>
      </c>
      <c r="D24" s="21">
        <v>5710</v>
      </c>
    </row>
    <row r="25" ht="24" customHeight="1" spans="1:4">
      <c r="A25" s="24" t="s">
        <v>1669</v>
      </c>
      <c r="B25" s="12" t="s">
        <v>1691</v>
      </c>
      <c r="C25" s="21">
        <v>9800</v>
      </c>
      <c r="D25" s="21">
        <v>9800</v>
      </c>
    </row>
    <row r="26" ht="61" customHeight="1" spans="1:4">
      <c r="A26" s="15" t="s">
        <v>1692</v>
      </c>
      <c r="B26" s="15"/>
      <c r="C26" s="15"/>
      <c r="D26" s="15"/>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89"/>
  <sheetViews>
    <sheetView workbookViewId="0">
      <selection activeCell="B10" sqref="B10"/>
    </sheetView>
  </sheetViews>
  <sheetFormatPr defaultColWidth="9" defaultRowHeight="14.25" customHeight="1" outlineLevelCol="6"/>
  <cols>
    <col min="1" max="1" width="36.6666666666667" style="112" customWidth="1"/>
    <col min="2" max="2" width="12.6666666666667" style="112" customWidth="1"/>
    <col min="3" max="3" width="36.6666666666667" style="112" customWidth="1"/>
    <col min="4" max="4" width="12.6666666666667" style="112" customWidth="1"/>
    <col min="5" max="40" width="9" style="112"/>
  </cols>
  <sheetData>
    <row r="1" s="134" customFormat="1" ht="24" customHeight="1" spans="1:1">
      <c r="A1" s="1" t="s">
        <v>66</v>
      </c>
    </row>
    <row r="2" s="33" customFormat="1" ht="42" customHeight="1" spans="1:1">
      <c r="A2" s="8" t="s">
        <v>67</v>
      </c>
    </row>
    <row r="3" s="34" customFormat="1" ht="27" customHeight="1" spans="2:4">
      <c r="B3" s="113"/>
      <c r="C3" s="113" t="s">
        <v>3</v>
      </c>
      <c r="D3" s="113"/>
    </row>
    <row r="4" s="135" customFormat="1" ht="26" customHeight="1" spans="1:4">
      <c r="A4" s="95" t="s">
        <v>68</v>
      </c>
      <c r="B4" s="96" t="s">
        <v>5</v>
      </c>
      <c r="C4" s="78" t="s">
        <v>69</v>
      </c>
      <c r="D4" s="78" t="s">
        <v>5</v>
      </c>
    </row>
    <row r="5" s="136" customFormat="1" ht="24" customHeight="1" spans="1:4">
      <c r="A5" s="131" t="s">
        <v>70</v>
      </c>
      <c r="B5" s="284">
        <f>'1.'!B32</f>
        <v>50280</v>
      </c>
      <c r="C5" s="300" t="s">
        <v>71</v>
      </c>
      <c r="D5" s="284">
        <v>99045</v>
      </c>
    </row>
    <row r="6" s="136" customFormat="1" ht="24" customHeight="1" spans="1:4">
      <c r="A6" s="131" t="s">
        <v>72</v>
      </c>
      <c r="B6" s="284">
        <f>B7+B10+B11+B25</f>
        <v>51123</v>
      </c>
      <c r="C6" s="300" t="s">
        <v>73</v>
      </c>
      <c r="D6" s="284">
        <v>1358</v>
      </c>
    </row>
    <row r="7" s="136" customFormat="1" ht="24" customHeight="1" spans="1:4">
      <c r="A7" s="98" t="s">
        <v>74</v>
      </c>
      <c r="B7" s="284">
        <v>5612</v>
      </c>
      <c r="C7" s="98" t="s">
        <v>75</v>
      </c>
      <c r="D7" s="284">
        <v>1358</v>
      </c>
    </row>
    <row r="8" s="136" customFormat="1" ht="24" customHeight="1" spans="1:4">
      <c r="A8" s="100" t="s">
        <v>76</v>
      </c>
      <c r="B8" s="156">
        <v>5558</v>
      </c>
      <c r="C8" s="100" t="s">
        <v>77</v>
      </c>
      <c r="D8" s="284"/>
    </row>
    <row r="9" s="136" customFormat="1" ht="24" customHeight="1" spans="1:4">
      <c r="A9" s="100" t="s">
        <v>78</v>
      </c>
      <c r="B9" s="156">
        <v>54</v>
      </c>
      <c r="C9" s="100" t="s">
        <v>79</v>
      </c>
      <c r="D9" s="284">
        <v>1358</v>
      </c>
    </row>
    <row r="10" s="136" customFormat="1" ht="24" customHeight="1" spans="1:4">
      <c r="A10" s="98" t="s">
        <v>80</v>
      </c>
      <c r="B10" s="284">
        <v>783</v>
      </c>
      <c r="C10" s="98" t="s">
        <v>81</v>
      </c>
      <c r="D10" s="284"/>
    </row>
    <row r="11" s="136" customFormat="1" ht="24" customHeight="1" spans="1:4">
      <c r="A11" s="98" t="s">
        <v>82</v>
      </c>
      <c r="B11" s="284">
        <v>41586</v>
      </c>
      <c r="C11" s="98" t="s">
        <v>83</v>
      </c>
      <c r="D11" s="284"/>
    </row>
    <row r="12" s="136" customFormat="1" ht="24" customHeight="1" spans="1:4">
      <c r="A12" s="100" t="s">
        <v>84</v>
      </c>
      <c r="B12" s="156">
        <v>41186</v>
      </c>
      <c r="C12" s="100" t="s">
        <v>85</v>
      </c>
      <c r="D12" s="284"/>
    </row>
    <row r="13" s="136" customFormat="1" ht="24" customHeight="1" spans="1:4">
      <c r="A13" s="100" t="s">
        <v>86</v>
      </c>
      <c r="B13" s="156">
        <v>400</v>
      </c>
      <c r="C13" s="100" t="s">
        <v>87</v>
      </c>
      <c r="D13" s="284"/>
    </row>
    <row r="14" s="136" customFormat="1" ht="24" customHeight="1" spans="1:4">
      <c r="A14" s="100" t="s">
        <v>88</v>
      </c>
      <c r="B14" s="156"/>
      <c r="C14" s="100" t="s">
        <v>89</v>
      </c>
      <c r="D14" s="156"/>
    </row>
    <row r="15" s="136" customFormat="1" ht="24" customHeight="1" spans="1:7">
      <c r="A15" s="98" t="s">
        <v>90</v>
      </c>
      <c r="B15" s="156"/>
      <c r="C15" s="100" t="s">
        <v>91</v>
      </c>
      <c r="D15" s="156"/>
      <c r="G15" s="304"/>
    </row>
    <row r="16" s="136" customFormat="1" ht="24" customHeight="1" spans="1:6">
      <c r="A16" s="100" t="s">
        <v>92</v>
      </c>
      <c r="B16" s="156"/>
      <c r="C16" s="98" t="s">
        <v>93</v>
      </c>
      <c r="D16" s="284"/>
      <c r="F16" s="305"/>
    </row>
    <row r="17" s="136" customFormat="1" ht="24" customHeight="1" spans="1:6">
      <c r="A17" s="100" t="s">
        <v>94</v>
      </c>
      <c r="B17" s="156"/>
      <c r="C17" s="98" t="s">
        <v>95</v>
      </c>
      <c r="D17" s="156"/>
      <c r="F17" s="305"/>
    </row>
    <row r="18" s="136" customFormat="1" ht="24" customHeight="1" spans="1:6">
      <c r="A18" s="100" t="s">
        <v>96</v>
      </c>
      <c r="B18" s="156"/>
      <c r="C18" s="98" t="s">
        <v>97</v>
      </c>
      <c r="D18" s="156"/>
      <c r="F18" s="305"/>
    </row>
    <row r="19" s="136" customFormat="1" ht="24" customHeight="1" spans="1:6">
      <c r="A19" s="100" t="s">
        <v>98</v>
      </c>
      <c r="B19" s="156"/>
      <c r="C19" s="98" t="s">
        <v>99</v>
      </c>
      <c r="D19" s="156"/>
      <c r="F19" s="305"/>
    </row>
    <row r="20" s="136" customFormat="1" ht="24" customHeight="1" spans="1:6">
      <c r="A20" s="98" t="s">
        <v>100</v>
      </c>
      <c r="B20" s="156"/>
      <c r="C20" s="152" t="s">
        <v>101</v>
      </c>
      <c r="D20" s="284">
        <v>1000</v>
      </c>
      <c r="F20" s="305"/>
    </row>
    <row r="21" s="136" customFormat="1" ht="24" customHeight="1" spans="1:6">
      <c r="A21" s="100" t="s">
        <v>102</v>
      </c>
      <c r="B21" s="156"/>
      <c r="C21" s="98" t="s">
        <v>103</v>
      </c>
      <c r="D21" s="284">
        <v>1000</v>
      </c>
      <c r="F21" s="305"/>
    </row>
    <row r="22" s="136" customFormat="1" ht="24" customHeight="1" spans="1:4">
      <c r="A22" s="100" t="s">
        <v>104</v>
      </c>
      <c r="B22" s="156"/>
      <c r="C22" s="100" t="s">
        <v>105</v>
      </c>
      <c r="D22" s="284">
        <v>1000</v>
      </c>
    </row>
    <row r="23" ht="24" customHeight="1" spans="1:4">
      <c r="A23" s="100" t="s">
        <v>106</v>
      </c>
      <c r="B23" s="156"/>
      <c r="C23" s="100" t="s">
        <v>107</v>
      </c>
      <c r="D23" s="284"/>
    </row>
    <row r="24" ht="24" customHeight="1" spans="1:4">
      <c r="A24" s="100" t="s">
        <v>108</v>
      </c>
      <c r="B24" s="156"/>
      <c r="C24" s="100" t="s">
        <v>109</v>
      </c>
      <c r="D24" s="284"/>
    </row>
    <row r="25" ht="24" customHeight="1" spans="1:4">
      <c r="A25" s="98" t="s">
        <v>110</v>
      </c>
      <c r="B25" s="154">
        <v>3142</v>
      </c>
      <c r="C25" s="11" t="s">
        <v>111</v>
      </c>
      <c r="D25" s="284"/>
    </row>
    <row r="26" ht="24" customHeight="1" spans="1:4">
      <c r="A26" s="98" t="s">
        <v>112</v>
      </c>
      <c r="B26" s="118"/>
      <c r="C26" s="301"/>
      <c r="D26" s="284"/>
    </row>
    <row r="27" ht="24" customHeight="1" spans="1:4">
      <c r="A27" s="98" t="s">
        <v>113</v>
      </c>
      <c r="B27" s="118"/>
      <c r="C27" s="301"/>
      <c r="D27" s="284"/>
    </row>
    <row r="28" ht="24" customHeight="1" spans="1:4">
      <c r="A28" s="98" t="s">
        <v>114</v>
      </c>
      <c r="B28" s="118"/>
      <c r="C28" s="301"/>
      <c r="D28" s="284"/>
    </row>
    <row r="29" ht="24" customHeight="1" spans="1:4">
      <c r="A29" s="11" t="s">
        <v>111</v>
      </c>
      <c r="B29" s="118"/>
      <c r="C29" s="301"/>
      <c r="D29" s="286"/>
    </row>
    <row r="30" ht="24" customHeight="1" spans="1:4">
      <c r="A30" s="108"/>
      <c r="B30" s="284"/>
      <c r="C30" s="301"/>
      <c r="D30" s="286"/>
    </row>
    <row r="31" ht="24" customHeight="1" spans="1:4">
      <c r="A31" s="78" t="s">
        <v>115</v>
      </c>
      <c r="B31" s="284">
        <f>B5+B6</f>
        <v>101403</v>
      </c>
      <c r="C31" s="101" t="s">
        <v>116</v>
      </c>
      <c r="D31" s="302">
        <f>D5+D6+D20</f>
        <v>101403</v>
      </c>
    </row>
    <row r="32" ht="24" customHeight="1" spans="1:2">
      <c r="A32" s="136"/>
      <c r="B32" s="30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94"/>
  <sheetViews>
    <sheetView workbookViewId="0">
      <selection activeCell="A1" sqref="A1"/>
    </sheetView>
  </sheetViews>
  <sheetFormatPr defaultColWidth="9" defaultRowHeight="13.5" customHeight="1"/>
  <cols>
    <col min="1" max="1" width="49.8333333333333" style="5" customWidth="1"/>
    <col min="2" max="2" width="33.1666666666667" style="5" customWidth="1"/>
    <col min="3" max="7" width="9" style="5"/>
    <col min="8" max="8" width="14.125" style="5"/>
    <col min="9" max="13" width="9" style="5"/>
    <col min="14" max="14" width="9.375" style="5"/>
    <col min="15" max="15" width="12.625" style="5"/>
    <col min="16" max="40" width="9" style="5"/>
  </cols>
  <sheetData>
    <row r="1" s="1" customFormat="1" ht="24" customHeight="1" spans="1:1">
      <c r="A1" s="1" t="s">
        <v>1693</v>
      </c>
    </row>
    <row r="2" s="33" customFormat="1" ht="42" customHeight="1" spans="1:1">
      <c r="A2" s="33" t="s">
        <v>1694</v>
      </c>
    </row>
    <row r="3" s="34" customFormat="1" ht="27" customHeight="1" spans="2:2">
      <c r="B3" s="34" t="s">
        <v>3</v>
      </c>
    </row>
    <row r="4" ht="30" customHeight="1" spans="1:2">
      <c r="A4" s="11" t="s">
        <v>1695</v>
      </c>
      <c r="B4" s="11" t="s">
        <v>1664</v>
      </c>
    </row>
    <row r="5" s="35" customFormat="1" ht="30" customHeight="1" spans="1:14">
      <c r="A5" s="77" t="s">
        <v>1696</v>
      </c>
      <c r="B5" s="78">
        <v>83000</v>
      </c>
      <c r="G5" s="5"/>
      <c r="N5" s="5"/>
    </row>
    <row r="6" s="35" customFormat="1" ht="30" customHeight="1" spans="1:14">
      <c r="A6" s="77" t="s">
        <v>1697</v>
      </c>
      <c r="B6" s="78">
        <v>83000</v>
      </c>
      <c r="G6" s="5"/>
      <c r="N6" s="5"/>
    </row>
    <row r="7" s="35" customFormat="1" ht="30" customHeight="1" spans="1:14">
      <c r="A7" s="77" t="s">
        <v>1698</v>
      </c>
      <c r="B7" s="78">
        <f>B8+B9</f>
        <v>13981.2</v>
      </c>
      <c r="G7" s="5"/>
      <c r="N7" s="5"/>
    </row>
    <row r="8" ht="30" customHeight="1" spans="1:2">
      <c r="A8" s="79" t="s">
        <v>1699</v>
      </c>
      <c r="B8" s="11">
        <f>3335.1+1151.8</f>
        <v>4486.9</v>
      </c>
    </row>
    <row r="9" ht="30" customHeight="1" spans="1:2">
      <c r="A9" s="79" t="s">
        <v>1700</v>
      </c>
      <c r="B9" s="11">
        <v>9494.3</v>
      </c>
    </row>
    <row r="10" s="35" customFormat="1" ht="30" customHeight="1" spans="1:14">
      <c r="A10" s="80" t="s">
        <v>1701</v>
      </c>
      <c r="B10" s="81">
        <v>83000</v>
      </c>
      <c r="G10" s="5"/>
      <c r="N10" s="5"/>
    </row>
    <row r="11" s="35" customFormat="1" ht="30" customHeight="1" spans="1:14">
      <c r="A11" s="80" t="s">
        <v>1702</v>
      </c>
      <c r="B11" s="81">
        <v>10.6</v>
      </c>
      <c r="G11" s="5"/>
      <c r="N11" s="5"/>
    </row>
    <row r="12" s="35" customFormat="1" ht="30" customHeight="1" spans="1:14">
      <c r="A12" s="80" t="s">
        <v>1703</v>
      </c>
      <c r="B12" s="81">
        <v>3.33</v>
      </c>
      <c r="N12" s="5"/>
    </row>
    <row r="13" s="5" customFormat="1" ht="81" customHeight="1" spans="1:9">
      <c r="A13" s="15" t="s">
        <v>1704</v>
      </c>
      <c r="B13" s="15"/>
      <c r="C13" s="31"/>
      <c r="D13" s="31"/>
      <c r="E13" s="31"/>
      <c r="F13" s="31"/>
      <c r="G13" s="31"/>
      <c r="H13" s="31"/>
      <c r="I13" s="31"/>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5"/>
  <sheetViews>
    <sheetView workbookViewId="0">
      <pane ySplit="5" topLeftCell="A14" activePane="bottomLeft" state="frozen"/>
      <selection/>
      <selection pane="bottomLeft" activeCell="A1" sqref="A1"/>
    </sheetView>
  </sheetViews>
  <sheetFormatPr defaultColWidth="8.83333333333333" defaultRowHeight="13.5" customHeight="1"/>
  <cols>
    <col min="1" max="1" width="8.83333333333333" style="31" customWidth="1"/>
    <col min="2" max="2" width="22.5416666666667" style="31" customWidth="1"/>
    <col min="3" max="3" width="15.6666666666667" style="25" customWidth="1"/>
    <col min="4" max="7" width="9" style="38" customWidth="1"/>
    <col min="8" max="8" width="15.6666666666667" style="39" customWidth="1"/>
    <col min="9" max="9" width="60" style="31" customWidth="1"/>
    <col min="10" max="40" width="8.83333333333333" style="31"/>
  </cols>
  <sheetData>
    <row r="1" s="7" customFormat="1" ht="24" customHeight="1" spans="1:8">
      <c r="A1" s="1" t="s">
        <v>1705</v>
      </c>
      <c r="D1" s="23"/>
      <c r="E1" s="23"/>
      <c r="F1" s="23"/>
      <c r="G1" s="23"/>
      <c r="H1" s="27"/>
    </row>
    <row r="2" s="8" customFormat="1" ht="42" customHeight="1" spans="1:1">
      <c r="A2" s="8" t="s">
        <v>1706</v>
      </c>
    </row>
    <row r="3" s="19" customFormat="1" ht="27" customHeight="1" spans="4:9">
      <c r="D3" s="40"/>
      <c r="E3" s="40"/>
      <c r="F3" s="40"/>
      <c r="I3" s="19" t="s">
        <v>3</v>
      </c>
    </row>
    <row r="4" s="31" customFormat="1" ht="30" customHeight="1" spans="1:9">
      <c r="A4" s="41" t="s">
        <v>1707</v>
      </c>
      <c r="B4" s="42" t="s">
        <v>1708</v>
      </c>
      <c r="C4" s="41" t="s">
        <v>1179</v>
      </c>
      <c r="D4" s="43" t="s">
        <v>1709</v>
      </c>
      <c r="E4" s="61"/>
      <c r="F4" s="62"/>
      <c r="G4" s="45" t="s">
        <v>1710</v>
      </c>
      <c r="H4" s="63"/>
      <c r="I4" s="71" t="s">
        <v>1711</v>
      </c>
    </row>
    <row r="5" s="31" customFormat="1" ht="30" customHeight="1" spans="1:9">
      <c r="A5" s="41"/>
      <c r="B5" s="44"/>
      <c r="C5" s="41"/>
      <c r="D5" s="45" t="s">
        <v>35</v>
      </c>
      <c r="E5" s="45" t="s">
        <v>1712</v>
      </c>
      <c r="F5" s="45" t="s">
        <v>1713</v>
      </c>
      <c r="G5" s="45" t="s">
        <v>1714</v>
      </c>
      <c r="H5" s="63" t="s">
        <v>1715</v>
      </c>
      <c r="I5" s="72"/>
    </row>
    <row r="6" s="31" customFormat="1" ht="53.25" customHeight="1" spans="1:9">
      <c r="A6" s="46" t="s">
        <v>1716</v>
      </c>
      <c r="B6" s="47" t="s">
        <v>1717</v>
      </c>
      <c r="C6" s="48" t="s">
        <v>1718</v>
      </c>
      <c r="D6" s="49">
        <f>E6+F6</f>
        <v>23</v>
      </c>
      <c r="E6" s="49">
        <v>23</v>
      </c>
      <c r="F6" s="64"/>
      <c r="G6" s="49">
        <v>23</v>
      </c>
      <c r="H6" s="65">
        <f>G6/E6</f>
        <v>1</v>
      </c>
      <c r="I6" s="41" t="s">
        <v>1718</v>
      </c>
    </row>
    <row r="7" s="31" customFormat="1" ht="53.25" customHeight="1" spans="1:9">
      <c r="A7" s="50" t="s">
        <v>1716</v>
      </c>
      <c r="B7" s="47" t="s">
        <v>1719</v>
      </c>
      <c r="C7" s="46" t="s">
        <v>1720</v>
      </c>
      <c r="D7" s="49">
        <f>E7+F7</f>
        <v>4507</v>
      </c>
      <c r="E7" s="49">
        <v>4507</v>
      </c>
      <c r="F7" s="66"/>
      <c r="G7" s="49">
        <v>4507</v>
      </c>
      <c r="H7" s="67">
        <f>G7/E7</f>
        <v>1</v>
      </c>
      <c r="I7" s="73" t="s">
        <v>1721</v>
      </c>
    </row>
    <row r="8" s="31" customFormat="1" ht="60" customHeight="1" spans="1:9">
      <c r="A8" s="50" t="s">
        <v>1716</v>
      </c>
      <c r="B8" s="47" t="s">
        <v>1722</v>
      </c>
      <c r="C8" s="51" t="s">
        <v>1723</v>
      </c>
      <c r="D8" s="49">
        <f>E8+F8</f>
        <v>200</v>
      </c>
      <c r="E8" s="49">
        <v>200</v>
      </c>
      <c r="F8" s="66"/>
      <c r="G8" s="49">
        <v>200</v>
      </c>
      <c r="H8" s="67">
        <f>G8/E8</f>
        <v>1</v>
      </c>
      <c r="I8" s="73" t="s">
        <v>1724</v>
      </c>
    </row>
    <row r="9" s="31" customFormat="1" ht="53.25" customHeight="1" spans="1:9">
      <c r="A9" s="50" t="s">
        <v>1716</v>
      </c>
      <c r="B9" s="47" t="s">
        <v>1725</v>
      </c>
      <c r="C9" s="52" t="s">
        <v>1726</v>
      </c>
      <c r="D9" s="49">
        <f>E9+F9</f>
        <v>80</v>
      </c>
      <c r="E9" s="49">
        <v>80</v>
      </c>
      <c r="F9" s="66"/>
      <c r="G9" s="49">
        <v>80</v>
      </c>
      <c r="H9" s="67">
        <f>G9/E9</f>
        <v>1</v>
      </c>
      <c r="I9" s="74" t="s">
        <v>1727</v>
      </c>
    </row>
    <row r="10" s="31" customFormat="1" ht="53.25" customHeight="1" spans="1:9">
      <c r="A10" s="50" t="s">
        <v>1716</v>
      </c>
      <c r="B10" s="47" t="s">
        <v>1725</v>
      </c>
      <c r="C10" s="53" t="s">
        <v>1728</v>
      </c>
      <c r="D10" s="49">
        <v>35410</v>
      </c>
      <c r="E10" s="66"/>
      <c r="F10" s="49">
        <v>35410</v>
      </c>
      <c r="G10" s="49">
        <v>35410</v>
      </c>
      <c r="H10" s="67">
        <f t="shared" ref="H10:H17" si="0">G10/F10</f>
        <v>1</v>
      </c>
      <c r="I10" s="73" t="s">
        <v>1729</v>
      </c>
    </row>
    <row r="11" s="31" customFormat="1" ht="53.25" customHeight="1" spans="1:9">
      <c r="A11" s="50" t="s">
        <v>1716</v>
      </c>
      <c r="B11" s="47" t="s">
        <v>1725</v>
      </c>
      <c r="C11" s="53" t="s">
        <v>1730</v>
      </c>
      <c r="D11" s="49">
        <v>5000</v>
      </c>
      <c r="E11" s="66"/>
      <c r="F11" s="49">
        <v>5000</v>
      </c>
      <c r="G11" s="49">
        <v>5000</v>
      </c>
      <c r="H11" s="67">
        <f t="shared" si="0"/>
        <v>1</v>
      </c>
      <c r="I11" s="73" t="s">
        <v>1731</v>
      </c>
    </row>
    <row r="12" s="31" customFormat="1" ht="53.25" customHeight="1" spans="1:9">
      <c r="A12" s="50" t="s">
        <v>1716</v>
      </c>
      <c r="B12" s="53" t="s">
        <v>1725</v>
      </c>
      <c r="C12" s="54" t="s">
        <v>1732</v>
      </c>
      <c r="D12" s="49">
        <v>22400</v>
      </c>
      <c r="E12" s="66"/>
      <c r="F12" s="49">
        <v>22400</v>
      </c>
      <c r="G12" s="49">
        <v>22400</v>
      </c>
      <c r="H12" s="67">
        <f t="shared" si="0"/>
        <v>1</v>
      </c>
      <c r="I12" s="73" t="s">
        <v>1733</v>
      </c>
    </row>
    <row r="13" s="31" customFormat="1" ht="53.25" customHeight="1" spans="1:9">
      <c r="A13" s="50" t="s">
        <v>1716</v>
      </c>
      <c r="B13" s="53" t="s">
        <v>1734</v>
      </c>
      <c r="C13" s="54" t="s">
        <v>1735</v>
      </c>
      <c r="D13" s="49">
        <v>3500</v>
      </c>
      <c r="E13" s="68"/>
      <c r="F13" s="49">
        <v>3500</v>
      </c>
      <c r="G13" s="49">
        <v>3500</v>
      </c>
      <c r="H13" s="67">
        <f t="shared" si="0"/>
        <v>1</v>
      </c>
      <c r="I13" s="75" t="s">
        <v>1736</v>
      </c>
    </row>
    <row r="14" s="31" customFormat="1" ht="53.25" customHeight="1" spans="1:9">
      <c r="A14" s="50" t="s">
        <v>1716</v>
      </c>
      <c r="B14" s="55" t="s">
        <v>1719</v>
      </c>
      <c r="C14" s="54" t="s">
        <v>1737</v>
      </c>
      <c r="D14" s="49">
        <v>3000</v>
      </c>
      <c r="E14" s="68"/>
      <c r="F14" s="49">
        <v>3000</v>
      </c>
      <c r="G14" s="49">
        <v>3000</v>
      </c>
      <c r="H14" s="67">
        <f t="shared" si="0"/>
        <v>1</v>
      </c>
      <c r="I14" s="75" t="s">
        <v>1738</v>
      </c>
    </row>
    <row r="15" s="31" customFormat="1" ht="53.25" customHeight="1" spans="1:9">
      <c r="A15" s="56" t="s">
        <v>1716</v>
      </c>
      <c r="B15" s="57" t="s">
        <v>1719</v>
      </c>
      <c r="C15" s="58" t="s">
        <v>1739</v>
      </c>
      <c r="D15" s="59">
        <v>2000</v>
      </c>
      <c r="E15" s="69"/>
      <c r="F15" s="59">
        <v>2000</v>
      </c>
      <c r="G15" s="59">
        <v>2000</v>
      </c>
      <c r="H15" s="70">
        <f t="shared" si="0"/>
        <v>1</v>
      </c>
      <c r="I15" s="76" t="s">
        <v>1740</v>
      </c>
    </row>
    <row r="16" s="31" customFormat="1" ht="53.25" customHeight="1" spans="1:9">
      <c r="A16" s="50" t="s">
        <v>1716</v>
      </c>
      <c r="B16" s="55" t="s">
        <v>1725</v>
      </c>
      <c r="C16" s="41" t="s">
        <v>1741</v>
      </c>
      <c r="D16" s="49">
        <v>8000</v>
      </c>
      <c r="E16" s="68"/>
      <c r="F16" s="49">
        <v>8000</v>
      </c>
      <c r="G16" s="49">
        <v>8000</v>
      </c>
      <c r="H16" s="67">
        <f t="shared" si="0"/>
        <v>1</v>
      </c>
      <c r="I16" s="75" t="s">
        <v>1742</v>
      </c>
    </row>
    <row r="17" s="31" customFormat="1" ht="53.25" customHeight="1" spans="1:9">
      <c r="A17" s="50" t="s">
        <v>1716</v>
      </c>
      <c r="B17" s="12" t="s">
        <v>1743</v>
      </c>
      <c r="C17" s="60" t="s">
        <v>1744</v>
      </c>
      <c r="D17" s="49">
        <v>3690</v>
      </c>
      <c r="E17" s="66"/>
      <c r="F17" s="49">
        <v>3690</v>
      </c>
      <c r="G17" s="49">
        <v>3690</v>
      </c>
      <c r="H17" s="67">
        <f t="shared" si="0"/>
        <v>1</v>
      </c>
      <c r="I17" s="73" t="s">
        <v>1745</v>
      </c>
    </row>
    <row r="18" s="5" customFormat="1" ht="54" customHeight="1" spans="1:9">
      <c r="A18" s="15" t="s">
        <v>1746</v>
      </c>
      <c r="B18" s="15"/>
      <c r="C18" s="15"/>
      <c r="D18" s="15"/>
      <c r="E18" s="15"/>
      <c r="F18" s="15"/>
      <c r="G18" s="15"/>
      <c r="H18" s="15"/>
      <c r="I18" s="15"/>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sheetData>
  <sheetProtection selectLockedCells="1" selectUnlockedCells="1"/>
  <mergeCells count="9">
    <mergeCell ref="A2:I2"/>
    <mergeCell ref="G3:H3"/>
    <mergeCell ref="D4:F4"/>
    <mergeCell ref="G4:H4"/>
    <mergeCell ref="A18:I18"/>
    <mergeCell ref="A4:A5"/>
    <mergeCell ref="B4:B5"/>
    <mergeCell ref="C4:C5"/>
    <mergeCell ref="I4:I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workbookViewId="0">
      <selection activeCell="D22" sqref="D22"/>
    </sheetView>
  </sheetViews>
  <sheetFormatPr defaultColWidth="9" defaultRowHeight="13.5" customHeight="1" outlineLevelCol="4"/>
  <cols>
    <col min="1" max="1" width="40.6666666666667" style="5" customWidth="1"/>
    <col min="2" max="2" width="12.1666666666667" style="5" customWidth="1"/>
    <col min="3" max="4" width="11.625" style="5" customWidth="1"/>
    <col min="5" max="5" width="10.1666666666667" style="5" customWidth="1"/>
    <col min="6" max="40" width="9" style="5"/>
  </cols>
  <sheetData>
    <row r="1" s="1" customFormat="1" ht="24" customHeight="1" spans="1:1">
      <c r="A1" s="7" t="s">
        <v>1747</v>
      </c>
    </row>
    <row r="2" s="33" customFormat="1" ht="42" customHeight="1" spans="1:5">
      <c r="A2" s="8" t="s">
        <v>1748</v>
      </c>
      <c r="B2" s="8"/>
      <c r="C2" s="8"/>
      <c r="D2" s="8"/>
      <c r="E2" s="8"/>
    </row>
    <row r="3" s="34" customFormat="1" ht="27" customHeight="1" spans="1:5">
      <c r="A3" s="19" t="s">
        <v>3</v>
      </c>
      <c r="B3" s="19"/>
      <c r="C3" s="19"/>
      <c r="D3" s="19"/>
      <c r="E3" s="19"/>
    </row>
    <row r="4" s="5" customFormat="1" ht="25" customHeight="1" spans="1:5">
      <c r="A4" s="12" t="s">
        <v>1695</v>
      </c>
      <c r="B4" s="12" t="s">
        <v>1615</v>
      </c>
      <c r="C4" s="12" t="s">
        <v>1663</v>
      </c>
      <c r="D4" s="12" t="s">
        <v>1664</v>
      </c>
      <c r="E4" s="12" t="s">
        <v>1749</v>
      </c>
    </row>
    <row r="5" s="35" customFormat="1" ht="24" customHeight="1" spans="1:5">
      <c r="A5" s="20" t="s">
        <v>1750</v>
      </c>
      <c r="B5" s="36" t="s">
        <v>1631</v>
      </c>
      <c r="C5" s="37">
        <f>C6+C7</f>
        <v>354730</v>
      </c>
      <c r="D5" s="37">
        <f>D6+D7</f>
        <v>354730</v>
      </c>
      <c r="E5" s="37"/>
    </row>
    <row r="6" s="5" customFormat="1" ht="24" customHeight="1" spans="1:5">
      <c r="A6" s="17" t="s">
        <v>1751</v>
      </c>
      <c r="B6" s="12" t="s">
        <v>1616</v>
      </c>
      <c r="C6" s="21">
        <v>107994</v>
      </c>
      <c r="D6" s="21">
        <v>107994</v>
      </c>
      <c r="E6" s="21"/>
    </row>
    <row r="7" s="5" customFormat="1" ht="24" customHeight="1" spans="1:5">
      <c r="A7" s="17" t="s">
        <v>1752</v>
      </c>
      <c r="B7" s="12" t="s">
        <v>1617</v>
      </c>
      <c r="C7" s="21">
        <v>246736</v>
      </c>
      <c r="D7" s="21">
        <v>246736</v>
      </c>
      <c r="E7" s="21"/>
    </row>
    <row r="8" s="35" customFormat="1" ht="24" customHeight="1" spans="1:5">
      <c r="A8" s="20" t="s">
        <v>1753</v>
      </c>
      <c r="B8" s="36" t="s">
        <v>1632</v>
      </c>
      <c r="C8" s="37">
        <f>C9+C10</f>
        <v>0</v>
      </c>
      <c r="D8" s="37">
        <f>D9+D10</f>
        <v>0</v>
      </c>
      <c r="E8" s="37"/>
    </row>
    <row r="9" s="5" customFormat="1" ht="24" customHeight="1" spans="1:5">
      <c r="A9" s="17" t="s">
        <v>1751</v>
      </c>
      <c r="B9" s="12" t="s">
        <v>1633</v>
      </c>
      <c r="C9" s="21">
        <v>0</v>
      </c>
      <c r="D9" s="21">
        <v>0</v>
      </c>
      <c r="E9" s="21"/>
    </row>
    <row r="10" s="5" customFormat="1" ht="24" customHeight="1" spans="1:5">
      <c r="A10" s="17" t="s">
        <v>1752</v>
      </c>
      <c r="B10" s="12" t="s">
        <v>1634</v>
      </c>
      <c r="C10" s="21">
        <v>0</v>
      </c>
      <c r="D10" s="21">
        <v>0</v>
      </c>
      <c r="E10" s="21"/>
    </row>
    <row r="11" ht="42" customHeight="1" spans="1:5">
      <c r="A11" s="15" t="s">
        <v>1754</v>
      </c>
      <c r="B11" s="15"/>
      <c r="C11" s="15"/>
      <c r="D11" s="15"/>
      <c r="E11" s="15"/>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2"/>
  <sheetViews>
    <sheetView workbookViewId="0">
      <selection activeCell="D11" sqref="D11"/>
    </sheetView>
  </sheetViews>
  <sheetFormatPr defaultColWidth="9" defaultRowHeight="13.5" customHeight="1" outlineLevelCol="5"/>
  <cols>
    <col min="1" max="1" width="18" style="4" customWidth="1"/>
    <col min="2" max="2" width="15.6666666666667" style="6" customWidth="1"/>
    <col min="3" max="3" width="26.6666666666667" style="4" customWidth="1"/>
    <col min="4" max="4" width="15.6666666666667" style="4" customWidth="1"/>
    <col min="5" max="6" width="12.6666666666667" style="4" customWidth="1"/>
    <col min="7" max="40" width="9" style="5"/>
  </cols>
  <sheetData>
    <row r="1" s="1" customFormat="1" ht="24" customHeight="1" spans="1:2">
      <c r="A1" s="1" t="s">
        <v>1755</v>
      </c>
      <c r="B1" s="7"/>
    </row>
    <row r="2" s="33" customFormat="1" ht="69" customHeight="1" spans="1:6">
      <c r="A2" s="8" t="s">
        <v>1756</v>
      </c>
      <c r="B2" s="8"/>
      <c r="C2" s="8"/>
      <c r="D2" s="8"/>
      <c r="E2" s="8"/>
      <c r="F2" s="8"/>
    </row>
    <row r="3" s="34" customFormat="1" ht="27" customHeight="1" spans="2:6">
      <c r="B3" s="19"/>
      <c r="C3" s="19"/>
      <c r="D3" s="19"/>
      <c r="E3" s="19"/>
      <c r="F3" s="16" t="s">
        <v>3</v>
      </c>
    </row>
    <row r="4" s="4" customFormat="1" ht="40" customHeight="1" spans="1:6">
      <c r="A4" s="11" t="s">
        <v>1707</v>
      </c>
      <c r="B4" s="12" t="s">
        <v>1179</v>
      </c>
      <c r="C4" s="12" t="s">
        <v>1757</v>
      </c>
      <c r="D4" s="12" t="s">
        <v>1758</v>
      </c>
      <c r="E4" s="12" t="s">
        <v>1759</v>
      </c>
      <c r="F4" s="12" t="s">
        <v>1760</v>
      </c>
    </row>
    <row r="5" s="5" customFormat="1" ht="34" customHeight="1" spans="1:6">
      <c r="A5" s="12" t="s">
        <v>1761</v>
      </c>
      <c r="B5" s="13"/>
      <c r="C5" s="14"/>
      <c r="D5" s="13"/>
      <c r="E5" s="11"/>
      <c r="F5" s="12"/>
    </row>
    <row r="6" s="5" customFormat="1" ht="55" customHeight="1" spans="1:6">
      <c r="A6" s="12"/>
      <c r="B6" s="13"/>
      <c r="C6" s="14"/>
      <c r="D6" s="13"/>
      <c r="E6" s="11"/>
      <c r="F6" s="12"/>
    </row>
    <row r="7" s="5" customFormat="1" ht="34" customHeight="1" spans="1:6">
      <c r="A7" s="11" t="s">
        <v>111</v>
      </c>
      <c r="B7" s="13"/>
      <c r="C7" s="14"/>
      <c r="D7" s="14"/>
      <c r="E7" s="11"/>
      <c r="F7" s="17"/>
    </row>
    <row r="8" s="5" customFormat="1" ht="34" customHeight="1" spans="1:6">
      <c r="A8" s="11" t="s">
        <v>111</v>
      </c>
      <c r="B8" s="13"/>
      <c r="C8" s="14"/>
      <c r="D8" s="14"/>
      <c r="E8" s="11"/>
      <c r="F8" s="17"/>
    </row>
    <row r="9" s="5" customFormat="1" ht="34" customHeight="1" spans="1:6">
      <c r="A9" s="11" t="s">
        <v>111</v>
      </c>
      <c r="B9" s="13"/>
      <c r="C9" s="14"/>
      <c r="D9" s="14"/>
      <c r="E9" s="11"/>
      <c r="F9" s="17"/>
    </row>
    <row r="10" s="5" customFormat="1" ht="34" customHeight="1" spans="1:6">
      <c r="A10" s="11"/>
      <c r="B10" s="13"/>
      <c r="C10" s="14"/>
      <c r="D10" s="14"/>
      <c r="E10" s="11"/>
      <c r="F10" s="17"/>
    </row>
    <row r="11" s="5" customFormat="1" ht="34" customHeight="1" spans="1:6">
      <c r="A11" s="11"/>
      <c r="B11" s="13"/>
      <c r="C11" s="14"/>
      <c r="D11" s="14"/>
      <c r="E11" s="11"/>
      <c r="F11" s="17"/>
    </row>
    <row r="12" s="5" customFormat="1" ht="34" customHeight="1" spans="1:6">
      <c r="A12" s="11"/>
      <c r="B12" s="13"/>
      <c r="C12" s="14"/>
      <c r="D12" s="14"/>
      <c r="E12" s="11"/>
      <c r="F12" s="17"/>
    </row>
    <row r="13" s="5" customFormat="1" ht="34" customHeight="1" spans="1:6">
      <c r="A13" s="11"/>
      <c r="B13" s="13"/>
      <c r="C13" s="14"/>
      <c r="D13" s="14"/>
      <c r="E13" s="11"/>
      <c r="F13" s="17"/>
    </row>
    <row r="14" s="5" customFormat="1" ht="34" customHeight="1" spans="1:6">
      <c r="A14" s="18"/>
      <c r="B14" s="13"/>
      <c r="C14" s="14"/>
      <c r="D14" s="14"/>
      <c r="E14" s="11"/>
      <c r="F14" s="17"/>
    </row>
    <row r="15" s="5" customFormat="1" ht="45" customHeight="1" spans="1:6">
      <c r="A15" s="15" t="s">
        <v>1762</v>
      </c>
      <c r="B15" s="15"/>
      <c r="C15" s="15"/>
      <c r="D15" s="15"/>
      <c r="E15" s="15"/>
      <c r="F15" s="15"/>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32"/>
  <sheetViews>
    <sheetView workbookViewId="0">
      <selection activeCell="B8" sqref="B8:D8"/>
    </sheetView>
  </sheetViews>
  <sheetFormatPr defaultColWidth="10" defaultRowHeight="13.5" customHeight="1"/>
  <cols>
    <col min="1" max="1" width="4.66666666666667" style="4" customWidth="1"/>
    <col min="2" max="2" width="11.6666666666667" style="5" customWidth="1"/>
    <col min="3" max="3" width="18.6666666666667" style="5" customWidth="1"/>
    <col min="4" max="9" width="13.5" style="5" customWidth="1"/>
    <col min="10" max="10" width="14.1666666666667" style="5" customWidth="1"/>
    <col min="11" max="13" width="9.66666666666667" style="5" customWidth="1"/>
    <col min="14" max="40" width="10" style="5"/>
  </cols>
  <sheetData>
    <row r="1" s="7" customFormat="1" ht="24" customHeight="1" spans="1:8">
      <c r="A1" s="1" t="s">
        <v>1763</v>
      </c>
      <c r="D1" s="23"/>
      <c r="E1" s="23"/>
      <c r="F1" s="23"/>
      <c r="G1" s="23"/>
      <c r="H1" s="27"/>
    </row>
    <row r="2" s="22" customFormat="1" ht="70" customHeight="1" spans="1:9">
      <c r="A2" s="8" t="s">
        <v>1764</v>
      </c>
      <c r="B2" s="8"/>
      <c r="C2" s="8"/>
      <c r="D2" s="8"/>
      <c r="E2" s="8"/>
      <c r="F2" s="8"/>
      <c r="G2" s="8"/>
      <c r="H2" s="8"/>
      <c r="I2" s="8"/>
    </row>
    <row r="3" s="5" customFormat="1" ht="24.95" customHeight="1" spans="1:9">
      <c r="A3" s="12" t="s">
        <v>1179</v>
      </c>
      <c r="B3" s="17"/>
      <c r="C3" s="17"/>
      <c r="D3" s="17"/>
      <c r="E3" s="17"/>
      <c r="F3" s="17"/>
      <c r="G3" s="17"/>
      <c r="H3" s="17"/>
      <c r="I3" s="17"/>
    </row>
    <row r="4" s="5" customFormat="1" ht="24.95" customHeight="1" spans="1:9">
      <c r="A4" s="12" t="s">
        <v>1765</v>
      </c>
      <c r="B4" s="17"/>
      <c r="C4" s="17"/>
      <c r="D4" s="17"/>
      <c r="E4" s="17"/>
      <c r="F4" s="17"/>
      <c r="G4" s="17"/>
      <c r="H4" s="17"/>
      <c r="I4" s="17"/>
    </row>
    <row r="5" s="5" customFormat="1" ht="28" customHeight="1" spans="1:9">
      <c r="A5" s="12" t="s">
        <v>1766</v>
      </c>
      <c r="B5" s="17"/>
      <c r="C5" s="17"/>
      <c r="D5" s="17"/>
      <c r="E5" s="24"/>
      <c r="F5" s="24"/>
      <c r="G5" s="24"/>
      <c r="H5" s="24"/>
      <c r="I5" s="24"/>
    </row>
    <row r="6" s="5" customFormat="1" ht="32.65" customHeight="1" spans="1:9">
      <c r="A6" s="12" t="s">
        <v>1767</v>
      </c>
      <c r="B6" s="17" t="s">
        <v>1768</v>
      </c>
      <c r="C6" s="17"/>
      <c r="D6" s="17"/>
      <c r="E6" s="24"/>
      <c r="F6" s="24"/>
      <c r="G6" s="24"/>
      <c r="H6" s="24"/>
      <c r="I6" s="24"/>
    </row>
    <row r="7" s="5" customFormat="1" ht="32.65" customHeight="1" spans="1:9">
      <c r="A7" s="12"/>
      <c r="B7" s="17" t="s">
        <v>1769</v>
      </c>
      <c r="C7" s="17"/>
      <c r="D7" s="17"/>
      <c r="E7" s="28"/>
      <c r="F7" s="28"/>
      <c r="G7" s="28"/>
      <c r="H7" s="28"/>
      <c r="I7" s="28"/>
    </row>
    <row r="8" s="5" customFormat="1" ht="32.65" customHeight="1" spans="1:10">
      <c r="A8" s="12"/>
      <c r="B8" s="17" t="s">
        <v>1770</v>
      </c>
      <c r="C8" s="17"/>
      <c r="D8" s="17"/>
      <c r="E8" s="12" t="s">
        <v>1771</v>
      </c>
      <c r="F8" s="12" t="s">
        <v>1772</v>
      </c>
      <c r="G8" s="12" t="s">
        <v>1773</v>
      </c>
      <c r="H8" s="12" t="s">
        <v>1774</v>
      </c>
      <c r="I8" s="12"/>
      <c r="J8" s="31"/>
    </row>
    <row r="9" s="5" customFormat="1" ht="29" customHeight="1" spans="1:9">
      <c r="A9" s="12"/>
      <c r="B9" s="17" t="s">
        <v>1775</v>
      </c>
      <c r="C9" s="17"/>
      <c r="D9" s="17"/>
      <c r="E9" s="29"/>
      <c r="F9" s="29"/>
      <c r="G9" s="29"/>
      <c r="H9" s="29"/>
      <c r="I9" s="29"/>
    </row>
    <row r="10" s="5" customFormat="1" ht="28" customHeight="1" spans="1:14">
      <c r="A10" s="12"/>
      <c r="B10" s="17" t="s">
        <v>1776</v>
      </c>
      <c r="C10" s="17"/>
      <c r="D10" s="17"/>
      <c r="E10" s="24"/>
      <c r="F10" s="24"/>
      <c r="G10" s="24"/>
      <c r="H10" s="24"/>
      <c r="I10" s="24"/>
      <c r="N10" s="32"/>
    </row>
    <row r="11" s="5" customFormat="1" ht="21.95" customHeight="1" spans="1:9">
      <c r="A11" s="12"/>
      <c r="B11" s="17" t="s">
        <v>1777</v>
      </c>
      <c r="C11" s="17"/>
      <c r="D11" s="17"/>
      <c r="E11" s="24"/>
      <c r="F11" s="24"/>
      <c r="G11" s="24"/>
      <c r="H11" s="24"/>
      <c r="I11" s="24"/>
    </row>
    <row r="12" s="5" customFormat="1" ht="32.65" customHeight="1" spans="1:9">
      <c r="A12" s="12"/>
      <c r="B12" s="17" t="s">
        <v>1778</v>
      </c>
      <c r="C12" s="17"/>
      <c r="D12" s="17"/>
      <c r="E12" s="17"/>
      <c r="F12" s="17"/>
      <c r="G12" s="17"/>
      <c r="H12" s="17"/>
      <c r="I12" s="17"/>
    </row>
    <row r="13" s="5" customFormat="1" ht="24" customHeight="1" spans="1:10">
      <c r="A13" s="12" t="s">
        <v>1779</v>
      </c>
      <c r="B13" s="17"/>
      <c r="C13" s="17" t="s">
        <v>1780</v>
      </c>
      <c r="D13" s="17"/>
      <c r="E13" s="30"/>
      <c r="F13" s="30"/>
      <c r="G13" s="30"/>
      <c r="H13" s="30"/>
      <c r="I13" s="30"/>
      <c r="J13" s="31"/>
    </row>
    <row r="14" s="5" customFormat="1" ht="24" customHeight="1" spans="1:10">
      <c r="A14" s="12"/>
      <c r="B14" s="17"/>
      <c r="C14" s="17" t="s">
        <v>1781</v>
      </c>
      <c r="D14" s="17"/>
      <c r="E14" s="30"/>
      <c r="F14" s="30"/>
      <c r="G14" s="30"/>
      <c r="H14" s="30"/>
      <c r="I14" s="30"/>
      <c r="J14" s="31"/>
    </row>
    <row r="15" s="5" customFormat="1" ht="24" customHeight="1" spans="1:10">
      <c r="A15" s="12"/>
      <c r="B15" s="17"/>
      <c r="C15" s="17" t="s">
        <v>1782</v>
      </c>
      <c r="D15" s="17"/>
      <c r="E15" s="30"/>
      <c r="F15" s="30"/>
      <c r="G15" s="30"/>
      <c r="H15" s="30"/>
      <c r="I15" s="30"/>
      <c r="J15" s="31"/>
    </row>
    <row r="16" s="5" customFormat="1" ht="20.1" customHeight="1" spans="1:9">
      <c r="A16" s="12" t="s">
        <v>1783</v>
      </c>
      <c r="B16" s="12" t="s">
        <v>1784</v>
      </c>
      <c r="C16" s="12"/>
      <c r="D16" s="12"/>
      <c r="E16" s="12"/>
      <c r="F16" s="12"/>
      <c r="G16" s="12"/>
      <c r="H16" s="12"/>
      <c r="I16" s="12"/>
    </row>
    <row r="17" s="5" customFormat="1" ht="54" customHeight="1" spans="1:9">
      <c r="A17" s="12"/>
      <c r="B17" s="17"/>
      <c r="C17" s="17"/>
      <c r="D17" s="17"/>
      <c r="E17" s="17"/>
      <c r="F17" s="17"/>
      <c r="G17" s="17"/>
      <c r="H17" s="17"/>
      <c r="I17" s="17"/>
    </row>
    <row r="18" s="5" customFormat="1" ht="26.1" customHeight="1" spans="1:9">
      <c r="A18" s="12" t="s">
        <v>1785</v>
      </c>
      <c r="B18" s="12" t="s">
        <v>1786</v>
      </c>
      <c r="C18" s="12" t="s">
        <v>1787</v>
      </c>
      <c r="D18" s="12" t="s">
        <v>1788</v>
      </c>
      <c r="E18" s="12" t="s">
        <v>1789</v>
      </c>
      <c r="F18" s="12" t="s">
        <v>1790</v>
      </c>
      <c r="G18" s="12" t="s">
        <v>1791</v>
      </c>
      <c r="H18" s="12" t="s">
        <v>1792</v>
      </c>
      <c r="I18" s="12" t="s">
        <v>1793</v>
      </c>
    </row>
    <row r="19" s="4" customFormat="1" ht="22.5" customHeight="1" spans="1:9">
      <c r="A19" s="12"/>
      <c r="B19" s="24" t="s">
        <v>1794</v>
      </c>
      <c r="C19" s="24" t="s">
        <v>1795</v>
      </c>
      <c r="D19" s="24"/>
      <c r="E19" s="12"/>
      <c r="F19" s="12"/>
      <c r="G19" s="12"/>
      <c r="H19" s="12"/>
      <c r="I19" s="12"/>
    </row>
    <row r="20" s="4" customFormat="1" ht="22.5" customHeight="1" spans="1:9">
      <c r="A20" s="12"/>
      <c r="B20" s="24"/>
      <c r="C20" s="24"/>
      <c r="D20" s="24"/>
      <c r="E20" s="12"/>
      <c r="F20" s="12"/>
      <c r="G20" s="12"/>
      <c r="H20" s="12"/>
      <c r="I20" s="12"/>
    </row>
    <row r="21" s="4" customFormat="1" ht="22.5" customHeight="1" spans="1:9">
      <c r="A21" s="12"/>
      <c r="B21" s="24"/>
      <c r="C21" s="24" t="s">
        <v>1796</v>
      </c>
      <c r="D21" s="24"/>
      <c r="E21" s="12"/>
      <c r="F21" s="12"/>
      <c r="G21" s="12"/>
      <c r="H21" s="12"/>
      <c r="I21" s="12"/>
    </row>
    <row r="22" s="4" customFormat="1" ht="22.5" customHeight="1" spans="1:9">
      <c r="A22" s="12"/>
      <c r="B22" s="24"/>
      <c r="C22" s="24"/>
      <c r="D22" s="24"/>
      <c r="E22" s="12"/>
      <c r="F22" s="12"/>
      <c r="G22" s="12"/>
      <c r="H22" s="12"/>
      <c r="I22" s="12"/>
    </row>
    <row r="23" s="4" customFormat="1" ht="27" customHeight="1" spans="1:9">
      <c r="A23" s="12"/>
      <c r="B23" s="24"/>
      <c r="C23" s="24" t="s">
        <v>1797</v>
      </c>
      <c r="D23" s="24"/>
      <c r="E23" s="12"/>
      <c r="F23" s="12"/>
      <c r="G23" s="12"/>
      <c r="H23" s="12"/>
      <c r="I23" s="12"/>
    </row>
    <row r="24" s="4" customFormat="1" ht="27" customHeight="1" spans="1:9">
      <c r="A24" s="12"/>
      <c r="B24" s="24"/>
      <c r="C24" s="24"/>
      <c r="D24" s="24"/>
      <c r="E24" s="11"/>
      <c r="F24" s="11"/>
      <c r="G24" s="11"/>
      <c r="H24" s="11"/>
      <c r="I24" s="12"/>
    </row>
    <row r="25" s="4" customFormat="1" ht="27" customHeight="1" spans="1:9">
      <c r="A25" s="12"/>
      <c r="B25" s="24"/>
      <c r="C25" s="24" t="s">
        <v>1798</v>
      </c>
      <c r="D25" s="24"/>
      <c r="E25" s="11"/>
      <c r="F25" s="11"/>
      <c r="G25" s="11"/>
      <c r="H25" s="11"/>
      <c r="I25" s="12"/>
    </row>
    <row r="26" s="4" customFormat="1" ht="27" customHeight="1" spans="1:9">
      <c r="A26" s="12"/>
      <c r="B26" s="24"/>
      <c r="C26" s="24"/>
      <c r="D26" s="24"/>
      <c r="E26" s="11"/>
      <c r="F26" s="11"/>
      <c r="G26" s="11"/>
      <c r="H26" s="11"/>
      <c r="I26" s="12"/>
    </row>
    <row r="27" s="4" customFormat="1" ht="27" customHeight="1" spans="1:9">
      <c r="A27" s="12"/>
      <c r="B27" s="24" t="s">
        <v>1799</v>
      </c>
      <c r="C27" s="24" t="s">
        <v>1800</v>
      </c>
      <c r="D27" s="24"/>
      <c r="E27" s="11"/>
      <c r="F27" s="11"/>
      <c r="G27" s="11"/>
      <c r="H27" s="11"/>
      <c r="I27" s="12"/>
    </row>
    <row r="28" s="4" customFormat="1" ht="27" customHeight="1" spans="1:9">
      <c r="A28" s="12"/>
      <c r="B28" s="24"/>
      <c r="C28" s="24" t="s">
        <v>1801</v>
      </c>
      <c r="D28" s="24"/>
      <c r="E28" s="11"/>
      <c r="F28" s="11"/>
      <c r="G28" s="11"/>
      <c r="H28" s="11"/>
      <c r="I28" s="12"/>
    </row>
    <row r="29" s="4" customFormat="1" ht="27" customHeight="1" spans="1:9">
      <c r="A29" s="12"/>
      <c r="B29" s="24"/>
      <c r="C29" s="24" t="s">
        <v>1802</v>
      </c>
      <c r="D29" s="24"/>
      <c r="E29" s="11"/>
      <c r="F29" s="11"/>
      <c r="G29" s="11"/>
      <c r="H29" s="11"/>
      <c r="I29" s="12"/>
    </row>
    <row r="30" s="4" customFormat="1" ht="27" customHeight="1" spans="1:9">
      <c r="A30" s="12"/>
      <c r="B30" s="24"/>
      <c r="C30" s="24" t="s">
        <v>1803</v>
      </c>
      <c r="D30" s="24"/>
      <c r="E30" s="11"/>
      <c r="F30" s="11"/>
      <c r="G30" s="11"/>
      <c r="H30" s="11"/>
      <c r="I30" s="12"/>
    </row>
    <row r="31" s="4" customFormat="1" ht="27" customHeight="1" spans="1:9">
      <c r="A31" s="12"/>
      <c r="B31" s="17" t="s">
        <v>1804</v>
      </c>
      <c r="C31" s="17" t="s">
        <v>1805</v>
      </c>
      <c r="D31" s="24"/>
      <c r="E31" s="11"/>
      <c r="F31" s="11"/>
      <c r="G31" s="11"/>
      <c r="H31" s="11"/>
      <c r="I31" s="12"/>
    </row>
    <row r="32" s="5" customFormat="1" ht="43" customHeight="1" spans="1:9">
      <c r="A32" s="25" t="s">
        <v>1806</v>
      </c>
      <c r="B32" s="26"/>
      <c r="C32" s="26"/>
      <c r="D32" s="26"/>
      <c r="E32" s="26"/>
      <c r="F32" s="26"/>
      <c r="G32" s="26"/>
      <c r="H32" s="26"/>
      <c r="I32" s="26"/>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7"/>
  <sheetViews>
    <sheetView workbookViewId="0">
      <selection activeCell="A11" sqref="A11"/>
    </sheetView>
  </sheetViews>
  <sheetFormatPr defaultColWidth="9" defaultRowHeight="13.5" customHeight="1" outlineLevelCol="4"/>
  <cols>
    <col min="1" max="1" width="41" style="5" customWidth="1"/>
    <col min="2" max="3" width="10.3333333333333" style="5" customWidth="1"/>
    <col min="4" max="4" width="12.6666666666667" style="5" customWidth="1"/>
    <col min="5" max="5" width="10.3333333333333" style="5" customWidth="1"/>
    <col min="6" max="6" width="11.3333333333333" style="5" customWidth="1"/>
    <col min="7" max="40" width="9" style="5"/>
  </cols>
  <sheetData>
    <row r="1" s="1" customFormat="1" ht="24" customHeight="1" spans="1:2">
      <c r="A1" s="1" t="s">
        <v>1807</v>
      </c>
      <c r="B1" s="7"/>
    </row>
    <row r="2" s="2" customFormat="1" ht="42" customHeight="1" spans="1:5">
      <c r="A2" s="8" t="s">
        <v>1808</v>
      </c>
      <c r="B2" s="8"/>
      <c r="C2" s="8"/>
      <c r="D2" s="8"/>
      <c r="E2" s="8"/>
    </row>
    <row r="3" s="3" customFormat="1" ht="27" customHeight="1" spans="1:5">
      <c r="A3" s="19" t="s">
        <v>3</v>
      </c>
      <c r="B3" s="19"/>
      <c r="C3" s="19"/>
      <c r="D3" s="19"/>
      <c r="E3" s="19"/>
    </row>
    <row r="4" s="5" customFormat="1" ht="24" customHeight="1" spans="1:5">
      <c r="A4" s="12" t="s">
        <v>1695</v>
      </c>
      <c r="B4" s="12" t="s">
        <v>1615</v>
      </c>
      <c r="C4" s="12" t="s">
        <v>1663</v>
      </c>
      <c r="D4" s="12" t="s">
        <v>1664</v>
      </c>
      <c r="E4" s="12" t="s">
        <v>1749</v>
      </c>
    </row>
    <row r="5" s="5" customFormat="1" ht="36" customHeight="1" spans="1:5">
      <c r="A5" s="20" t="s">
        <v>1750</v>
      </c>
      <c r="B5" s="12" t="s">
        <v>1631</v>
      </c>
      <c r="C5" s="21">
        <f>C6+C7</f>
        <v>354730</v>
      </c>
      <c r="D5" s="21">
        <f>D6+D7</f>
        <v>354730</v>
      </c>
      <c r="E5" s="21"/>
    </row>
    <row r="6" s="5" customFormat="1" ht="62" customHeight="1" spans="1:5">
      <c r="A6" s="17" t="s">
        <v>1751</v>
      </c>
      <c r="B6" s="12" t="s">
        <v>1616</v>
      </c>
      <c r="C6" s="21">
        <v>107994</v>
      </c>
      <c r="D6" s="21">
        <v>107994</v>
      </c>
      <c r="E6" s="21"/>
    </row>
    <row r="7" s="5" customFormat="1" ht="24" customHeight="1" spans="1:5">
      <c r="A7" s="17" t="s">
        <v>1752</v>
      </c>
      <c r="B7" s="12" t="s">
        <v>1617</v>
      </c>
      <c r="C7" s="21">
        <v>246736</v>
      </c>
      <c r="D7" s="21">
        <v>246736</v>
      </c>
      <c r="E7" s="21"/>
    </row>
    <row r="8" s="5" customFormat="1" ht="25" customHeight="1" spans="1:5">
      <c r="A8" s="20" t="s">
        <v>1809</v>
      </c>
      <c r="B8" s="12" t="s">
        <v>1632</v>
      </c>
      <c r="C8" s="21">
        <f>C9+C10</f>
        <v>38600</v>
      </c>
      <c r="D8" s="21">
        <f>D9+D10</f>
        <v>38600</v>
      </c>
      <c r="E8" s="21"/>
    </row>
    <row r="9" s="5" customFormat="1" ht="25" customHeight="1" spans="1:5">
      <c r="A9" s="17" t="s">
        <v>1751</v>
      </c>
      <c r="B9" s="12" t="s">
        <v>1633</v>
      </c>
      <c r="C9" s="21">
        <v>0</v>
      </c>
      <c r="D9" s="21">
        <v>0</v>
      </c>
      <c r="E9" s="21"/>
    </row>
    <row r="10" s="5" customFormat="1" ht="25" customHeight="1" spans="1:5">
      <c r="A10" s="17" t="s">
        <v>1752</v>
      </c>
      <c r="B10" s="12" t="s">
        <v>1634</v>
      </c>
      <c r="C10" s="21">
        <v>38600</v>
      </c>
      <c r="D10" s="21">
        <v>38600</v>
      </c>
      <c r="E10" s="21"/>
    </row>
    <row r="11" s="5" customFormat="1" ht="25" customHeight="1" spans="1:5">
      <c r="A11" s="17" t="s">
        <v>1810</v>
      </c>
      <c r="B11" s="12" t="s">
        <v>1811</v>
      </c>
      <c r="C11" s="21">
        <v>0</v>
      </c>
      <c r="D11" s="21">
        <v>0</v>
      </c>
      <c r="E11" s="21"/>
    </row>
    <row r="12" s="5" customFormat="1" ht="25" customHeight="1" spans="1:5">
      <c r="A12" s="17" t="s">
        <v>1751</v>
      </c>
      <c r="B12" s="12" t="s">
        <v>1674</v>
      </c>
      <c r="C12" s="21">
        <v>0</v>
      </c>
      <c r="D12" s="21">
        <v>0</v>
      </c>
      <c r="E12" s="21"/>
    </row>
    <row r="13" s="5" customFormat="1" ht="25" customHeight="1" spans="1:5">
      <c r="A13" s="17" t="s">
        <v>1752</v>
      </c>
      <c r="B13" s="12" t="s">
        <v>1812</v>
      </c>
      <c r="C13" s="21">
        <v>0</v>
      </c>
      <c r="D13" s="21">
        <v>0</v>
      </c>
      <c r="E13" s="21"/>
    </row>
    <row r="14" s="5" customFormat="1" ht="25" customHeight="1" spans="1:5">
      <c r="A14" s="20" t="s">
        <v>1813</v>
      </c>
      <c r="B14" s="12" t="s">
        <v>1814</v>
      </c>
      <c r="C14" s="21">
        <f>C15+C16</f>
        <v>393330</v>
      </c>
      <c r="D14" s="21">
        <f>D15+D16</f>
        <v>393330</v>
      </c>
      <c r="E14" s="21"/>
    </row>
    <row r="15" s="5" customFormat="1" ht="25" customHeight="1" spans="1:5">
      <c r="A15" s="17" t="s">
        <v>1751</v>
      </c>
      <c r="B15" s="12" t="s">
        <v>1678</v>
      </c>
      <c r="C15" s="21">
        <f>C6+C9</f>
        <v>107994</v>
      </c>
      <c r="D15" s="21">
        <f>D6+D9</f>
        <v>107994</v>
      </c>
      <c r="E15" s="21"/>
    </row>
    <row r="16" s="5" customFormat="1" ht="25" customHeight="1" spans="1:5">
      <c r="A16" s="17" t="s">
        <v>1752</v>
      </c>
      <c r="B16" s="12" t="s">
        <v>1815</v>
      </c>
      <c r="C16" s="21">
        <f>C7+C10</f>
        <v>285336</v>
      </c>
      <c r="D16" s="21">
        <f>D7+D10</f>
        <v>285336</v>
      </c>
      <c r="E16" s="21"/>
    </row>
    <row r="17" ht="49" customHeight="1" spans="1:5">
      <c r="A17" s="15" t="s">
        <v>1816</v>
      </c>
      <c r="B17" s="15"/>
      <c r="C17" s="15"/>
      <c r="D17" s="15"/>
      <c r="E17" s="15"/>
    </row>
  </sheetData>
  <mergeCells count="3">
    <mergeCell ref="A2:E2"/>
    <mergeCell ref="A3:E3"/>
    <mergeCell ref="A17:E17"/>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workbookViewId="0">
      <selection activeCell="C6" sqref="C6"/>
    </sheetView>
  </sheetViews>
  <sheetFormatPr defaultColWidth="9" defaultRowHeight="13.5" customHeight="1" outlineLevelRow="7" outlineLevelCol="5"/>
  <cols>
    <col min="1" max="1" width="11.3333333333333" style="4" customWidth="1"/>
    <col min="2" max="2" width="14.1666666666667" style="6" customWidth="1"/>
    <col min="3" max="3" width="24" style="4" customWidth="1"/>
    <col min="4" max="4" width="12.6666666666667" style="4" customWidth="1"/>
    <col min="5" max="5" width="12.3333333333333" style="4" customWidth="1"/>
    <col min="6" max="6" width="11.3333333333333" style="4" customWidth="1"/>
    <col min="7" max="40" width="9" style="5"/>
  </cols>
  <sheetData>
    <row r="1" s="1" customFormat="1" ht="24" customHeight="1" spans="1:2">
      <c r="A1" s="1" t="s">
        <v>1817</v>
      </c>
      <c r="B1" s="7"/>
    </row>
    <row r="2" s="2" customFormat="1" ht="42" customHeight="1" spans="1:6">
      <c r="A2" s="8" t="s">
        <v>1818</v>
      </c>
      <c r="B2" s="8"/>
      <c r="C2" s="8"/>
      <c r="D2" s="8"/>
      <c r="E2" s="8"/>
      <c r="F2" s="8"/>
    </row>
    <row r="3" s="3" customFormat="1" ht="27" customHeight="1" spans="1:6">
      <c r="A3" s="9"/>
      <c r="B3" s="10"/>
      <c r="C3" s="10"/>
      <c r="D3" s="10"/>
      <c r="E3" s="10"/>
      <c r="F3" s="16" t="s">
        <v>3</v>
      </c>
    </row>
    <row r="4" s="4" customFormat="1" ht="24" customHeight="1" spans="1:6">
      <c r="A4" s="11" t="s">
        <v>1819</v>
      </c>
      <c r="B4" s="12" t="s">
        <v>1179</v>
      </c>
      <c r="C4" s="12" t="s">
        <v>1757</v>
      </c>
      <c r="D4" s="12" t="s">
        <v>1758</v>
      </c>
      <c r="E4" s="12" t="s">
        <v>1759</v>
      </c>
      <c r="F4" s="12" t="s">
        <v>1760</v>
      </c>
    </row>
    <row r="5" s="5" customFormat="1" ht="36" customHeight="1" spans="1:6">
      <c r="A5" s="11">
        <v>1</v>
      </c>
      <c r="B5" s="13"/>
      <c r="C5" s="14"/>
      <c r="D5" s="14"/>
      <c r="E5" s="11"/>
      <c r="F5" s="17"/>
    </row>
    <row r="6" s="5" customFormat="1" ht="62" customHeight="1" spans="1:6">
      <c r="A6" s="11">
        <v>2</v>
      </c>
      <c r="B6" s="13"/>
      <c r="C6" s="14"/>
      <c r="D6" s="14"/>
      <c r="E6" s="11"/>
      <c r="F6" s="17"/>
    </row>
    <row r="7" s="5" customFormat="1" ht="24" customHeight="1" spans="1:6">
      <c r="A7" s="11" t="s">
        <v>111</v>
      </c>
      <c r="B7" s="14"/>
      <c r="C7" s="14"/>
      <c r="D7" s="14"/>
      <c r="E7" s="18"/>
      <c r="F7" s="17"/>
    </row>
    <row r="8" s="5" customFormat="1" ht="48" customHeight="1" spans="1:6">
      <c r="A8" s="15" t="s">
        <v>1820</v>
      </c>
      <c r="B8" s="15"/>
      <c r="C8" s="15"/>
      <c r="D8" s="15"/>
      <c r="E8" s="15"/>
      <c r="F8" s="15"/>
    </row>
  </sheetData>
  <mergeCells count="2">
    <mergeCell ref="A2:F2"/>
    <mergeCell ref="A8:F8"/>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5"/>
  <sheetViews>
    <sheetView showGridLines="0" workbookViewId="0">
      <selection activeCell="B8" sqref="B8"/>
    </sheetView>
  </sheetViews>
  <sheetFormatPr defaultColWidth="9" defaultRowHeight="15" customHeight="1" outlineLevelCol="4"/>
  <cols>
    <col min="1" max="1" width="46.6666666666667" style="112" customWidth="1"/>
    <col min="2" max="2" width="36.8333333333333" style="112" customWidth="1"/>
    <col min="3" max="40" width="9" style="112"/>
  </cols>
  <sheetData>
    <row r="1" s="134" customFormat="1" ht="24" customHeight="1" spans="1:2">
      <c r="A1" s="1" t="s">
        <v>117</v>
      </c>
      <c r="B1" s="138"/>
    </row>
    <row r="2" s="33" customFormat="1" ht="42" customHeight="1" spans="1:2">
      <c r="A2" s="8" t="s">
        <v>118</v>
      </c>
      <c r="B2" s="8"/>
    </row>
    <row r="3" s="34" customFormat="1" ht="27" customHeight="1" spans="2:5">
      <c r="B3" s="34" t="s">
        <v>3</v>
      </c>
      <c r="E3" s="232"/>
    </row>
    <row r="4" s="35" customFormat="1" ht="30" customHeight="1" spans="1:5">
      <c r="A4" s="78" t="s">
        <v>4</v>
      </c>
      <c r="B4" s="78" t="s">
        <v>5</v>
      </c>
      <c r="E4" s="299"/>
    </row>
    <row r="5" s="35" customFormat="1" ht="24" customHeight="1" spans="1:2">
      <c r="A5" s="97" t="s">
        <v>6</v>
      </c>
      <c r="B5" s="132">
        <f>SUM(B6:B21)</f>
        <v>27196</v>
      </c>
    </row>
    <row r="6" s="5" customFormat="1" ht="24" customHeight="1" spans="1:2">
      <c r="A6" s="98" t="s">
        <v>7</v>
      </c>
      <c r="B6" s="149">
        <v>5248</v>
      </c>
    </row>
    <row r="7" s="5" customFormat="1" ht="24" customHeight="1" spans="1:2">
      <c r="A7" s="98" t="s">
        <v>8</v>
      </c>
      <c r="B7" s="149">
        <v>1625</v>
      </c>
    </row>
    <row r="8" s="5" customFormat="1" ht="24" customHeight="1" spans="1:2">
      <c r="A8" s="98" t="s">
        <v>9</v>
      </c>
      <c r="B8" s="18"/>
    </row>
    <row r="9" s="5" customFormat="1" ht="24" customHeight="1" spans="1:2">
      <c r="A9" s="98" t="s">
        <v>10</v>
      </c>
      <c r="B9" s="149">
        <v>466</v>
      </c>
    </row>
    <row r="10" s="5" customFormat="1" ht="24" customHeight="1" spans="1:2">
      <c r="A10" s="98" t="s">
        <v>11</v>
      </c>
      <c r="B10" s="149">
        <v>65</v>
      </c>
    </row>
    <row r="11" s="5" customFormat="1" ht="24" customHeight="1" spans="1:2">
      <c r="A11" s="98" t="s">
        <v>12</v>
      </c>
      <c r="B11" s="149">
        <v>1250</v>
      </c>
    </row>
    <row r="12" s="5" customFormat="1" ht="24" customHeight="1" spans="1:2">
      <c r="A12" s="98" t="s">
        <v>13</v>
      </c>
      <c r="B12" s="149">
        <v>459</v>
      </c>
    </row>
    <row r="13" s="5" customFormat="1" ht="24" customHeight="1" spans="1:2">
      <c r="A13" s="98" t="s">
        <v>14</v>
      </c>
      <c r="B13" s="149">
        <v>735</v>
      </c>
    </row>
    <row r="14" s="5" customFormat="1" ht="24" customHeight="1" spans="1:2">
      <c r="A14" s="98" t="s">
        <v>15</v>
      </c>
      <c r="B14" s="149">
        <v>827</v>
      </c>
    </row>
    <row r="15" s="5" customFormat="1" ht="24" customHeight="1" spans="1:2">
      <c r="A15" s="98" t="s">
        <v>16</v>
      </c>
      <c r="B15" s="149">
        <v>1195</v>
      </c>
    </row>
    <row r="16" s="5" customFormat="1" ht="24" customHeight="1" spans="1:2">
      <c r="A16" s="98" t="s">
        <v>17</v>
      </c>
      <c r="B16" s="149">
        <v>108</v>
      </c>
    </row>
    <row r="17" s="5" customFormat="1" ht="24" customHeight="1" spans="1:2">
      <c r="A17" s="98" t="s">
        <v>18</v>
      </c>
      <c r="B17" s="149">
        <v>7200</v>
      </c>
    </row>
    <row r="18" s="5" customFormat="1" ht="24" customHeight="1" spans="1:2">
      <c r="A18" s="98" t="s">
        <v>19</v>
      </c>
      <c r="B18" s="149">
        <v>8005</v>
      </c>
    </row>
    <row r="19" s="5" customFormat="1" ht="24" customHeight="1" spans="1:2">
      <c r="A19" s="98" t="s">
        <v>20</v>
      </c>
      <c r="B19" s="18"/>
    </row>
    <row r="20" s="5" customFormat="1" ht="24" customHeight="1" spans="1:2">
      <c r="A20" s="98" t="s">
        <v>21</v>
      </c>
      <c r="B20" s="149">
        <v>13</v>
      </c>
    </row>
    <row r="21" s="5" customFormat="1" ht="24" customHeight="1" spans="1:2">
      <c r="A21" s="98" t="s">
        <v>22</v>
      </c>
      <c r="B21" s="18"/>
    </row>
    <row r="22" s="35" customFormat="1" ht="24" customHeight="1" spans="1:2">
      <c r="A22" s="97" t="s">
        <v>23</v>
      </c>
      <c r="B22" s="146">
        <v>23084</v>
      </c>
    </row>
    <row r="23" s="5" customFormat="1" ht="24" customHeight="1" spans="1:2">
      <c r="A23" s="98" t="s">
        <v>24</v>
      </c>
      <c r="B23" s="18"/>
    </row>
    <row r="24" s="5" customFormat="1" ht="24" customHeight="1" spans="1:2">
      <c r="A24" s="98" t="s">
        <v>25</v>
      </c>
      <c r="B24" s="18"/>
    </row>
    <row r="25" s="5" customFormat="1" ht="24" customHeight="1" spans="1:2">
      <c r="A25" s="98" t="s">
        <v>26</v>
      </c>
      <c r="B25" s="18"/>
    </row>
    <row r="26" s="5" customFormat="1" ht="24" customHeight="1" spans="1:2">
      <c r="A26" s="98" t="s">
        <v>27</v>
      </c>
      <c r="B26" s="18"/>
    </row>
    <row r="27" s="5" customFormat="1" ht="24" customHeight="1" spans="1:2">
      <c r="A27" s="98" t="s">
        <v>28</v>
      </c>
      <c r="B27" s="149">
        <v>23084</v>
      </c>
    </row>
    <row r="28" s="5" customFormat="1" ht="24" customHeight="1" spans="1:2">
      <c r="A28" s="98" t="s">
        <v>29</v>
      </c>
      <c r="B28" s="78"/>
    </row>
    <row r="29" s="5" customFormat="1" ht="24" customHeight="1" spans="1:2">
      <c r="A29" s="98" t="s">
        <v>30</v>
      </c>
      <c r="B29" s="106"/>
    </row>
    <row r="30" s="5" customFormat="1" ht="24" customHeight="1" spans="1:2">
      <c r="A30" s="98" t="s">
        <v>31</v>
      </c>
      <c r="B30" s="106"/>
    </row>
    <row r="31" s="5" customFormat="1" ht="24" customHeight="1" spans="1:2">
      <c r="A31" s="18"/>
      <c r="B31" s="133"/>
    </row>
    <row r="32" s="5" customFormat="1" ht="24" customHeight="1" spans="1:2">
      <c r="A32" s="78" t="s">
        <v>32</v>
      </c>
      <c r="B32" s="132">
        <f>B22+B5</f>
        <v>50280</v>
      </c>
    </row>
    <row r="33" s="112" customFormat="1" ht="24" customHeight="1" spans="1:2">
      <c r="A33" s="297"/>
      <c r="B33" s="298"/>
    </row>
    <row r="34" ht="24" customHeight="1" spans="2:2">
      <c r="B34" s="112">
        <f>B22-SUM(B23:B30)</f>
        <v>0</v>
      </c>
    </row>
    <row r="35" ht="24" customHeight="1" spans="2:2">
      <c r="B35" s="185"/>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olumns="0" formatRows="0" insertRows="0" insertColumns="0" insertHyperlinks="0" deleteColumns="0" deleteRows="0" sort="0" autoFilter="0" pivotTables="0"/>
  <mergeCells count="2">
    <mergeCell ref="A2:B2"/>
    <mergeCell ref="A33:B3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250"/>
  <sheetViews>
    <sheetView workbookViewId="0">
      <selection activeCell="A2" sqref="A2:B2"/>
    </sheetView>
  </sheetViews>
  <sheetFormatPr defaultColWidth="9" defaultRowHeight="14.25" customHeight="1" outlineLevelCol="1"/>
  <cols>
    <col min="1" max="1" width="57.5" style="112" customWidth="1"/>
    <col min="2" max="2" width="20" style="288" customWidth="1"/>
    <col min="3" max="40" width="9" style="112"/>
  </cols>
  <sheetData>
    <row r="1" ht="15.75" customHeight="1" spans="1:2">
      <c r="A1" s="289" t="s">
        <v>119</v>
      </c>
      <c r="B1" s="83"/>
    </row>
    <row r="2" ht="27" customHeight="1" spans="1:2">
      <c r="A2" s="290" t="s">
        <v>120</v>
      </c>
      <c r="B2" s="291"/>
    </row>
    <row r="3" customHeight="1" spans="1:2">
      <c r="A3" s="292"/>
      <c r="B3" s="252" t="s">
        <v>3</v>
      </c>
    </row>
    <row r="4" customHeight="1" spans="1:2">
      <c r="A4" s="95" t="s">
        <v>4</v>
      </c>
      <c r="B4" s="78" t="s">
        <v>5</v>
      </c>
    </row>
    <row r="5" customHeight="1" spans="1:2">
      <c r="A5" s="78" t="s">
        <v>35</v>
      </c>
      <c r="B5" s="293"/>
    </row>
    <row r="6" s="112" customFormat="1" ht="20.65" customHeight="1" spans="1:2">
      <c r="A6" s="167" t="s">
        <v>121</v>
      </c>
      <c r="B6" s="294">
        <v>42008</v>
      </c>
    </row>
    <row r="7" s="112" customFormat="1" ht="20.65" customHeight="1" spans="1:2">
      <c r="A7" s="167" t="s">
        <v>122</v>
      </c>
      <c r="B7" s="294">
        <v>461</v>
      </c>
    </row>
    <row r="8" s="112" customFormat="1" ht="20.65" customHeight="1" spans="1:2">
      <c r="A8" s="167" t="s">
        <v>123</v>
      </c>
      <c r="B8" s="168"/>
    </row>
    <row r="9" s="112" customFormat="1" ht="20.65" customHeight="1" spans="1:2">
      <c r="A9" s="167" t="s">
        <v>124</v>
      </c>
      <c r="B9" s="294">
        <v>458</v>
      </c>
    </row>
    <row r="10" s="112" customFormat="1" ht="20.65" customHeight="1" spans="1:2">
      <c r="A10" s="167" t="s">
        <v>125</v>
      </c>
      <c r="B10" s="168"/>
    </row>
    <row r="11" s="112" customFormat="1" ht="20.65" customHeight="1" spans="1:2">
      <c r="A11" s="167" t="s">
        <v>126</v>
      </c>
      <c r="B11" s="168"/>
    </row>
    <row r="12" s="112" customFormat="1" ht="20.65" customHeight="1" spans="1:2">
      <c r="A12" s="167" t="s">
        <v>127</v>
      </c>
      <c r="B12" s="168"/>
    </row>
    <row r="13" s="112" customFormat="1" ht="20.65" customHeight="1" spans="1:2">
      <c r="A13" s="167" t="s">
        <v>128</v>
      </c>
      <c r="B13" s="168"/>
    </row>
    <row r="14" s="112" customFormat="1" ht="20.65" customHeight="1" spans="1:2">
      <c r="A14" s="167" t="s">
        <v>129</v>
      </c>
      <c r="B14" s="168"/>
    </row>
    <row r="15" s="112" customFormat="1" ht="20.65" customHeight="1" spans="1:2">
      <c r="A15" s="167" t="s">
        <v>130</v>
      </c>
      <c r="B15" s="168"/>
    </row>
    <row r="16" s="112" customFormat="1" ht="20.65" customHeight="1" spans="1:2">
      <c r="A16" s="167" t="s">
        <v>131</v>
      </c>
      <c r="B16" s="168"/>
    </row>
    <row r="17" s="112" customFormat="1" ht="20.65" customHeight="1" spans="1:2">
      <c r="A17" s="167" t="s">
        <v>132</v>
      </c>
      <c r="B17" s="294">
        <v>1</v>
      </c>
    </row>
    <row r="18" s="112" customFormat="1" ht="20.65" customHeight="1" spans="1:2">
      <c r="A18" s="167" t="s">
        <v>133</v>
      </c>
      <c r="B18" s="294">
        <v>2</v>
      </c>
    </row>
    <row r="19" s="112" customFormat="1" ht="20.65" customHeight="1" spans="1:2">
      <c r="A19" s="167" t="s">
        <v>134</v>
      </c>
      <c r="B19" s="294">
        <v>0</v>
      </c>
    </row>
    <row r="20" s="112" customFormat="1" ht="20.65" customHeight="1" spans="1:2">
      <c r="A20" s="167" t="s">
        <v>123</v>
      </c>
      <c r="B20" s="168"/>
    </row>
    <row r="21" s="112" customFormat="1" ht="20.65" customHeight="1" spans="1:2">
      <c r="A21" s="167" t="s">
        <v>124</v>
      </c>
      <c r="B21" s="168"/>
    </row>
    <row r="22" s="112" customFormat="1" ht="20.65" customHeight="1" spans="1:2">
      <c r="A22" s="167" t="s">
        <v>125</v>
      </c>
      <c r="B22" s="168"/>
    </row>
    <row r="23" s="112" customFormat="1" ht="20.65" customHeight="1" spans="1:2">
      <c r="A23" s="167" t="s">
        <v>135</v>
      </c>
      <c r="B23" s="168"/>
    </row>
    <row r="24" s="112" customFormat="1" ht="20.65" customHeight="1" spans="1:2">
      <c r="A24" s="167" t="s">
        <v>136</v>
      </c>
      <c r="B24" s="168"/>
    </row>
    <row r="25" s="112" customFormat="1" ht="20.65" customHeight="1" spans="1:2">
      <c r="A25" s="167" t="s">
        <v>137</v>
      </c>
      <c r="B25" s="168"/>
    </row>
    <row r="26" s="112" customFormat="1" ht="20.65" customHeight="1" spans="1:2">
      <c r="A26" s="167" t="s">
        <v>132</v>
      </c>
      <c r="B26" s="168"/>
    </row>
    <row r="27" s="112" customFormat="1" ht="20.65" customHeight="1" spans="1:2">
      <c r="A27" s="167" t="s">
        <v>138</v>
      </c>
      <c r="B27" s="168"/>
    </row>
    <row r="28" s="112" customFormat="1" ht="20.65" customHeight="1" spans="1:2">
      <c r="A28" s="167" t="s">
        <v>139</v>
      </c>
      <c r="B28" s="294">
        <v>15134</v>
      </c>
    </row>
    <row r="29" s="112" customFormat="1" ht="20.65" customHeight="1" spans="1:2">
      <c r="A29" s="167" t="s">
        <v>123</v>
      </c>
      <c r="B29" s="294">
        <v>11431</v>
      </c>
    </row>
    <row r="30" s="112" customFormat="1" ht="20.65" customHeight="1" spans="1:2">
      <c r="A30" s="167" t="s">
        <v>124</v>
      </c>
      <c r="B30" s="294">
        <v>1389</v>
      </c>
    </row>
    <row r="31" s="112" customFormat="1" ht="20.65" customHeight="1" spans="1:2">
      <c r="A31" s="167" t="s">
        <v>125</v>
      </c>
      <c r="B31" s="294">
        <v>35</v>
      </c>
    </row>
    <row r="32" s="112" customFormat="1" ht="20.65" customHeight="1" spans="1:2">
      <c r="A32" s="167" t="s">
        <v>140</v>
      </c>
      <c r="B32" s="168"/>
    </row>
    <row r="33" s="112" customFormat="1" ht="20.65" customHeight="1" spans="1:2">
      <c r="A33" s="167" t="s">
        <v>141</v>
      </c>
      <c r="B33" s="168"/>
    </row>
    <row r="34" s="112" customFormat="1" ht="20.65" customHeight="1" spans="1:2">
      <c r="A34" s="167" t="s">
        <v>142</v>
      </c>
      <c r="B34" s="294">
        <v>304</v>
      </c>
    </row>
    <row r="35" s="112" customFormat="1" ht="20.65" customHeight="1" spans="1:2">
      <c r="A35" s="167" t="s">
        <v>143</v>
      </c>
      <c r="B35" s="294">
        <v>18</v>
      </c>
    </row>
    <row r="36" s="112" customFormat="1" ht="20.65" customHeight="1" spans="1:2">
      <c r="A36" s="167" t="s">
        <v>144</v>
      </c>
      <c r="B36" s="168"/>
    </row>
    <row r="37" s="112" customFormat="1" ht="20.65" customHeight="1" spans="1:2">
      <c r="A37" s="167" t="s">
        <v>132</v>
      </c>
      <c r="B37" s="294">
        <v>556</v>
      </c>
    </row>
    <row r="38" s="112" customFormat="1" ht="20.65" customHeight="1" spans="1:2">
      <c r="A38" s="167" t="s">
        <v>145</v>
      </c>
      <c r="B38" s="294">
        <v>1401</v>
      </c>
    </row>
    <row r="39" s="112" customFormat="1" ht="20.65" customHeight="1" spans="1:2">
      <c r="A39" s="167" t="s">
        <v>146</v>
      </c>
      <c r="B39" s="294">
        <v>651</v>
      </c>
    </row>
    <row r="40" s="112" customFormat="1" ht="20.65" customHeight="1" spans="1:2">
      <c r="A40" s="167" t="s">
        <v>123</v>
      </c>
      <c r="B40" s="294">
        <v>64</v>
      </c>
    </row>
    <row r="41" s="112" customFormat="1" ht="20.65" customHeight="1" spans="1:2">
      <c r="A41" s="167" t="s">
        <v>124</v>
      </c>
      <c r="B41" s="168"/>
    </row>
    <row r="42" s="112" customFormat="1" ht="20.65" customHeight="1" spans="1:2">
      <c r="A42" s="167" t="s">
        <v>125</v>
      </c>
      <c r="B42" s="294">
        <v>190</v>
      </c>
    </row>
    <row r="43" s="112" customFormat="1" ht="20.65" customHeight="1" spans="1:2">
      <c r="A43" s="167" t="s">
        <v>147</v>
      </c>
      <c r="B43" s="168"/>
    </row>
    <row r="44" s="112" customFormat="1" ht="20.65" customHeight="1" spans="1:2">
      <c r="A44" s="167" t="s">
        <v>148</v>
      </c>
      <c r="B44" s="168"/>
    </row>
    <row r="45" s="112" customFormat="1" ht="20.65" customHeight="1" spans="1:2">
      <c r="A45" s="167" t="s">
        <v>149</v>
      </c>
      <c r="B45" s="168"/>
    </row>
    <row r="46" s="112" customFormat="1" ht="20.65" customHeight="1" spans="1:2">
      <c r="A46" s="167" t="s">
        <v>150</v>
      </c>
      <c r="B46" s="168"/>
    </row>
    <row r="47" s="112" customFormat="1" ht="20.65" customHeight="1" spans="1:2">
      <c r="A47" s="167" t="s">
        <v>151</v>
      </c>
      <c r="B47" s="168"/>
    </row>
    <row r="48" s="112" customFormat="1" ht="20.65" customHeight="1" spans="1:2">
      <c r="A48" s="167" t="s">
        <v>132</v>
      </c>
      <c r="B48" s="294">
        <v>34</v>
      </c>
    </row>
    <row r="49" s="112" customFormat="1" ht="20.65" customHeight="1" spans="1:2">
      <c r="A49" s="167" t="s">
        <v>152</v>
      </c>
      <c r="B49" s="294">
        <v>363</v>
      </c>
    </row>
    <row r="50" s="112" customFormat="1" ht="20.65" customHeight="1" spans="1:2">
      <c r="A50" s="167" t="s">
        <v>153</v>
      </c>
      <c r="B50" s="294">
        <v>75</v>
      </c>
    </row>
    <row r="51" s="112" customFormat="1" ht="20.65" customHeight="1" spans="1:2">
      <c r="A51" s="167" t="s">
        <v>123</v>
      </c>
      <c r="B51" s="168"/>
    </row>
    <row r="52" s="112" customFormat="1" ht="20.65" customHeight="1" spans="1:2">
      <c r="A52" s="167" t="s">
        <v>124</v>
      </c>
      <c r="B52" s="168"/>
    </row>
    <row r="53" s="112" customFormat="1" ht="20.65" customHeight="1" spans="1:2">
      <c r="A53" s="167" t="s">
        <v>125</v>
      </c>
      <c r="B53" s="168"/>
    </row>
    <row r="54" s="112" customFormat="1" ht="20.65" customHeight="1" spans="1:2">
      <c r="A54" s="167" t="s">
        <v>154</v>
      </c>
      <c r="B54" s="168"/>
    </row>
    <row r="55" s="112" customFormat="1" ht="20.65" customHeight="1" spans="1:2">
      <c r="A55" s="167" t="s">
        <v>155</v>
      </c>
      <c r="B55" s="294">
        <v>61</v>
      </c>
    </row>
    <row r="56" s="112" customFormat="1" ht="20.65" customHeight="1" spans="1:2">
      <c r="A56" s="167" t="s">
        <v>156</v>
      </c>
      <c r="B56" s="168"/>
    </row>
    <row r="57" s="112" customFormat="1" ht="20.65" customHeight="1" spans="1:2">
      <c r="A57" s="167" t="s">
        <v>157</v>
      </c>
      <c r="B57" s="294">
        <v>14</v>
      </c>
    </row>
    <row r="58" s="112" customFormat="1" ht="20.65" customHeight="1" spans="1:2">
      <c r="A58" s="167" t="s">
        <v>158</v>
      </c>
      <c r="B58" s="168"/>
    </row>
    <row r="59" s="112" customFormat="1" ht="20.65" customHeight="1" spans="1:2">
      <c r="A59" s="167" t="s">
        <v>132</v>
      </c>
      <c r="B59" s="168"/>
    </row>
    <row r="60" s="112" customFormat="1" ht="20.65" customHeight="1" spans="1:2">
      <c r="A60" s="167" t="s">
        <v>159</v>
      </c>
      <c r="B60" s="168"/>
    </row>
    <row r="61" s="112" customFormat="1" ht="20.65" customHeight="1" spans="1:2">
      <c r="A61" s="167" t="s">
        <v>160</v>
      </c>
      <c r="B61" s="294">
        <v>702</v>
      </c>
    </row>
    <row r="62" s="112" customFormat="1" ht="20.65" customHeight="1" spans="1:2">
      <c r="A62" s="167" t="s">
        <v>123</v>
      </c>
      <c r="B62" s="294">
        <v>141</v>
      </c>
    </row>
    <row r="63" s="112" customFormat="1" ht="20.65" customHeight="1" spans="1:2">
      <c r="A63" s="167" t="s">
        <v>124</v>
      </c>
      <c r="B63" s="294">
        <v>138</v>
      </c>
    </row>
    <row r="64" s="112" customFormat="1" ht="20.65" customHeight="1" spans="1:2">
      <c r="A64" s="167" t="s">
        <v>125</v>
      </c>
      <c r="B64" s="168"/>
    </row>
    <row r="65" s="112" customFormat="1" ht="20.65" customHeight="1" spans="1:2">
      <c r="A65" s="167" t="s">
        <v>161</v>
      </c>
      <c r="B65" s="168"/>
    </row>
    <row r="66" s="112" customFormat="1" ht="20.65" customHeight="1" spans="1:2">
      <c r="A66" s="167" t="s">
        <v>162</v>
      </c>
      <c r="B66" s="168"/>
    </row>
    <row r="67" s="112" customFormat="1" ht="20.65" customHeight="1" spans="1:2">
      <c r="A67" s="167" t="s">
        <v>163</v>
      </c>
      <c r="B67" s="294">
        <v>12</v>
      </c>
    </row>
    <row r="68" s="112" customFormat="1" ht="20.65" customHeight="1" spans="1:2">
      <c r="A68" s="167" t="s">
        <v>164</v>
      </c>
      <c r="B68" s="294">
        <v>140</v>
      </c>
    </row>
    <row r="69" s="112" customFormat="1" ht="20.65" customHeight="1" spans="1:2">
      <c r="A69" s="167" t="s">
        <v>165</v>
      </c>
      <c r="B69" s="294">
        <v>200</v>
      </c>
    </row>
    <row r="70" s="112" customFormat="1" ht="20.65" customHeight="1" spans="1:2">
      <c r="A70" s="167" t="s">
        <v>132</v>
      </c>
      <c r="B70" s="294">
        <v>61</v>
      </c>
    </row>
    <row r="71" s="112" customFormat="1" ht="20.65" customHeight="1" spans="1:2">
      <c r="A71" s="167" t="s">
        <v>166</v>
      </c>
      <c r="B71" s="294">
        <v>10</v>
      </c>
    </row>
    <row r="72" s="112" customFormat="1" ht="20.65" customHeight="1" spans="1:2">
      <c r="A72" s="167" t="s">
        <v>167</v>
      </c>
      <c r="B72" s="294">
        <v>120</v>
      </c>
    </row>
    <row r="73" s="112" customFormat="1" ht="20.65" customHeight="1" spans="1:2">
      <c r="A73" s="167" t="s">
        <v>123</v>
      </c>
      <c r="B73" s="168"/>
    </row>
    <row r="74" s="112" customFormat="1" ht="20.65" customHeight="1" spans="1:2">
      <c r="A74" s="167" t="s">
        <v>124</v>
      </c>
      <c r="B74" s="294">
        <v>120</v>
      </c>
    </row>
    <row r="75" s="112" customFormat="1" ht="20.65" customHeight="1" spans="1:2">
      <c r="A75" s="167" t="s">
        <v>125</v>
      </c>
      <c r="B75" s="168"/>
    </row>
    <row r="76" s="112" customFormat="1" ht="20.65" customHeight="1" spans="1:2">
      <c r="A76" s="167" t="s">
        <v>164</v>
      </c>
      <c r="B76" s="168"/>
    </row>
    <row r="77" s="112" customFormat="1" ht="20.65" customHeight="1" spans="1:2">
      <c r="A77" s="167" t="s">
        <v>168</v>
      </c>
      <c r="B77" s="168"/>
    </row>
    <row r="78" s="112" customFormat="1" ht="20.65" customHeight="1" spans="1:2">
      <c r="A78" s="167" t="s">
        <v>132</v>
      </c>
      <c r="B78" s="168"/>
    </row>
    <row r="79" s="112" customFormat="1" ht="20.65" customHeight="1" spans="1:2">
      <c r="A79" s="167" t="s">
        <v>169</v>
      </c>
      <c r="B79" s="168"/>
    </row>
    <row r="80" s="112" customFormat="1" ht="20.65" customHeight="1" spans="1:2">
      <c r="A80" s="167" t="s">
        <v>170</v>
      </c>
      <c r="B80" s="294">
        <v>274</v>
      </c>
    </row>
    <row r="81" s="112" customFormat="1" ht="20.65" customHeight="1" spans="1:2">
      <c r="A81" s="167" t="s">
        <v>123</v>
      </c>
      <c r="B81" s="168"/>
    </row>
    <row r="82" s="112" customFormat="1" ht="20.65" customHeight="1" spans="1:2">
      <c r="A82" s="167" t="s">
        <v>124</v>
      </c>
      <c r="B82" s="294">
        <v>10</v>
      </c>
    </row>
    <row r="83" s="112" customFormat="1" ht="20.65" customHeight="1" spans="1:2">
      <c r="A83" s="167" t="s">
        <v>125</v>
      </c>
      <c r="B83" s="168"/>
    </row>
    <row r="84" s="112" customFormat="1" ht="20.65" customHeight="1" spans="1:2">
      <c r="A84" s="167" t="s">
        <v>171</v>
      </c>
      <c r="B84" s="294">
        <v>207</v>
      </c>
    </row>
    <row r="85" s="112" customFormat="1" ht="20.65" customHeight="1" spans="1:2">
      <c r="A85" s="167" t="s">
        <v>172</v>
      </c>
      <c r="B85" s="168"/>
    </row>
    <row r="86" s="112" customFormat="1" ht="20.65" customHeight="1" spans="1:2">
      <c r="A86" s="167" t="s">
        <v>164</v>
      </c>
      <c r="B86" s="168"/>
    </row>
    <row r="87" s="112" customFormat="1" ht="20.65" customHeight="1" spans="1:2">
      <c r="A87" s="167" t="s">
        <v>132</v>
      </c>
      <c r="B87" s="294">
        <v>57</v>
      </c>
    </row>
    <row r="88" s="112" customFormat="1" ht="20.65" customHeight="1" spans="1:2">
      <c r="A88" s="167" t="s">
        <v>173</v>
      </c>
      <c r="B88" s="168"/>
    </row>
    <row r="89" s="112" customFormat="1" ht="20.65" customHeight="1" spans="1:2">
      <c r="A89" s="167" t="s">
        <v>174</v>
      </c>
      <c r="B89" s="294">
        <v>80</v>
      </c>
    </row>
    <row r="90" s="112" customFormat="1" ht="20.65" customHeight="1" spans="1:2">
      <c r="A90" s="167" t="s">
        <v>123</v>
      </c>
      <c r="B90" s="168"/>
    </row>
    <row r="91" s="112" customFormat="1" ht="20.65" customHeight="1" spans="1:2">
      <c r="A91" s="167" t="s">
        <v>124</v>
      </c>
      <c r="B91" s="168"/>
    </row>
    <row r="92" s="112" customFormat="1" ht="20.65" customHeight="1" spans="1:2">
      <c r="A92" s="167" t="s">
        <v>125</v>
      </c>
      <c r="B92" s="168"/>
    </row>
    <row r="93" s="112" customFormat="1" ht="20.65" customHeight="1" spans="1:2">
      <c r="A93" s="167" t="s">
        <v>175</v>
      </c>
      <c r="B93" s="168"/>
    </row>
    <row r="94" s="112" customFormat="1" ht="20.65" customHeight="1" spans="1:2">
      <c r="A94" s="167" t="s">
        <v>176</v>
      </c>
      <c r="B94" s="168"/>
    </row>
    <row r="95" s="112" customFormat="1" ht="20.65" customHeight="1" spans="1:2">
      <c r="A95" s="167" t="s">
        <v>164</v>
      </c>
      <c r="B95" s="168"/>
    </row>
    <row r="96" s="112" customFormat="1" ht="20.65" customHeight="1" spans="1:2">
      <c r="A96" s="167" t="s">
        <v>177</v>
      </c>
      <c r="B96" s="168"/>
    </row>
    <row r="97" s="112" customFormat="1" ht="20.65" customHeight="1" spans="1:2">
      <c r="A97" s="167" t="s">
        <v>178</v>
      </c>
      <c r="B97" s="168"/>
    </row>
    <row r="98" s="112" customFormat="1" ht="20.65" customHeight="1" spans="1:2">
      <c r="A98" s="167" t="s">
        <v>179</v>
      </c>
      <c r="B98" s="168"/>
    </row>
    <row r="99" s="112" customFormat="1" ht="20.65" customHeight="1" spans="1:2">
      <c r="A99" s="167" t="s">
        <v>180</v>
      </c>
      <c r="B99" s="168"/>
    </row>
    <row r="100" s="112" customFormat="1" ht="20.65" customHeight="1" spans="1:2">
      <c r="A100" s="167" t="s">
        <v>132</v>
      </c>
      <c r="B100" s="168"/>
    </row>
    <row r="101" s="112" customFormat="1" ht="20.65" customHeight="1" spans="1:2">
      <c r="A101" s="167" t="s">
        <v>181</v>
      </c>
      <c r="B101" s="294">
        <v>80</v>
      </c>
    </row>
    <row r="102" s="112" customFormat="1" ht="20.65" customHeight="1" spans="1:2">
      <c r="A102" s="167" t="s">
        <v>182</v>
      </c>
      <c r="B102" s="294">
        <v>118</v>
      </c>
    </row>
    <row r="103" s="112" customFormat="1" ht="20.65" customHeight="1" spans="1:2">
      <c r="A103" s="167" t="s">
        <v>123</v>
      </c>
      <c r="B103" s="294">
        <v>25</v>
      </c>
    </row>
    <row r="104" s="112" customFormat="1" ht="20.65" customHeight="1" spans="1:2">
      <c r="A104" s="167" t="s">
        <v>124</v>
      </c>
      <c r="B104" s="294">
        <v>24</v>
      </c>
    </row>
    <row r="105" s="112" customFormat="1" ht="20.65" customHeight="1" spans="1:2">
      <c r="A105" s="167" t="s">
        <v>125</v>
      </c>
      <c r="B105" s="168"/>
    </row>
    <row r="106" s="112" customFormat="1" ht="20.65" customHeight="1" spans="1:2">
      <c r="A106" s="167" t="s">
        <v>183</v>
      </c>
      <c r="B106" s="168"/>
    </row>
    <row r="107" s="112" customFormat="1" ht="20.65" customHeight="1" spans="1:2">
      <c r="A107" s="167" t="s">
        <v>184</v>
      </c>
      <c r="B107" s="168"/>
    </row>
    <row r="108" s="112" customFormat="1" ht="20.65" customHeight="1" spans="1:2">
      <c r="A108" s="167" t="s">
        <v>185</v>
      </c>
      <c r="B108" s="168"/>
    </row>
    <row r="109" s="112" customFormat="1" ht="20.65" customHeight="1" spans="1:2">
      <c r="A109" s="167" t="s">
        <v>132</v>
      </c>
      <c r="B109" s="168"/>
    </row>
    <row r="110" s="112" customFormat="1" ht="20.65" customHeight="1" spans="1:2">
      <c r="A110" s="167" t="s">
        <v>186</v>
      </c>
      <c r="B110" s="294">
        <v>69</v>
      </c>
    </row>
    <row r="111" s="112" customFormat="1" ht="20.65" customHeight="1" spans="1:2">
      <c r="A111" s="167" t="s">
        <v>187</v>
      </c>
      <c r="B111" s="294">
        <v>22302</v>
      </c>
    </row>
    <row r="112" s="112" customFormat="1" ht="20.65" customHeight="1" spans="1:2">
      <c r="A112" s="167" t="s">
        <v>123</v>
      </c>
      <c r="B112" s="168"/>
    </row>
    <row r="113" s="112" customFormat="1" ht="20.65" customHeight="1" spans="1:2">
      <c r="A113" s="167" t="s">
        <v>124</v>
      </c>
      <c r="B113" s="168"/>
    </row>
    <row r="114" s="112" customFormat="1" ht="20.65" customHeight="1" spans="1:2">
      <c r="A114" s="167" t="s">
        <v>125</v>
      </c>
      <c r="B114" s="168"/>
    </row>
    <row r="115" s="112" customFormat="1" ht="20.65" customHeight="1" spans="1:2">
      <c r="A115" s="167" t="s">
        <v>188</v>
      </c>
      <c r="B115" s="168"/>
    </row>
    <row r="116" s="112" customFormat="1" ht="20.65" customHeight="1" spans="1:2">
      <c r="A116" s="167" t="s">
        <v>189</v>
      </c>
      <c r="B116" s="168"/>
    </row>
    <row r="117" s="112" customFormat="1" ht="20.65" customHeight="1" spans="1:2">
      <c r="A117" s="167" t="s">
        <v>190</v>
      </c>
      <c r="B117" s="168"/>
    </row>
    <row r="118" s="112" customFormat="1" ht="20.65" customHeight="1" spans="1:2">
      <c r="A118" s="167" t="s">
        <v>191</v>
      </c>
      <c r="B118" s="168"/>
    </row>
    <row r="119" s="112" customFormat="1" ht="20.65" customHeight="1" spans="1:2">
      <c r="A119" s="167" t="s">
        <v>192</v>
      </c>
      <c r="B119" s="294">
        <v>22216</v>
      </c>
    </row>
    <row r="120" s="112" customFormat="1" ht="20.65" customHeight="1" spans="1:2">
      <c r="A120" s="167" t="s">
        <v>132</v>
      </c>
      <c r="B120" s="294">
        <v>6</v>
      </c>
    </row>
    <row r="121" s="112" customFormat="1" ht="20.65" customHeight="1" spans="1:2">
      <c r="A121" s="167" t="s">
        <v>193</v>
      </c>
      <c r="B121" s="294">
        <v>80</v>
      </c>
    </row>
    <row r="122" s="112" customFormat="1" ht="20.65" customHeight="1" spans="1:2">
      <c r="A122" s="167" t="s">
        <v>194</v>
      </c>
      <c r="B122" s="294">
        <v>0</v>
      </c>
    </row>
    <row r="123" s="112" customFormat="1" ht="20.65" customHeight="1" spans="1:2">
      <c r="A123" s="167" t="s">
        <v>123</v>
      </c>
      <c r="B123" s="168"/>
    </row>
    <row r="124" s="112" customFormat="1" ht="20.65" customHeight="1" spans="1:2">
      <c r="A124" s="167" t="s">
        <v>124</v>
      </c>
      <c r="B124" s="168"/>
    </row>
    <row r="125" s="112" customFormat="1" ht="20.65" customHeight="1" spans="1:2">
      <c r="A125" s="167" t="s">
        <v>125</v>
      </c>
      <c r="B125" s="168"/>
    </row>
    <row r="126" s="112" customFormat="1" ht="20.65" customHeight="1" spans="1:2">
      <c r="A126" s="167" t="s">
        <v>195</v>
      </c>
      <c r="B126" s="168"/>
    </row>
    <row r="127" s="112" customFormat="1" ht="20.65" customHeight="1" spans="1:2">
      <c r="A127" s="167" t="s">
        <v>196</v>
      </c>
      <c r="B127" s="168"/>
    </row>
    <row r="128" s="112" customFormat="1" ht="20.65" customHeight="1" spans="1:2">
      <c r="A128" s="167" t="s">
        <v>197</v>
      </c>
      <c r="B128" s="168"/>
    </row>
    <row r="129" s="112" customFormat="1" ht="20.65" customHeight="1" spans="1:2">
      <c r="A129" s="167" t="s">
        <v>198</v>
      </c>
      <c r="B129" s="168"/>
    </row>
    <row r="130" s="112" customFormat="1" ht="20.65" customHeight="1" spans="1:2">
      <c r="A130" s="167" t="s">
        <v>199</v>
      </c>
      <c r="B130" s="168"/>
    </row>
    <row r="131" s="112" customFormat="1" ht="20.65" customHeight="1" spans="1:2">
      <c r="A131" s="167" t="s">
        <v>200</v>
      </c>
      <c r="B131" s="168"/>
    </row>
    <row r="132" s="112" customFormat="1" ht="20.65" customHeight="1" spans="1:2">
      <c r="A132" s="167" t="s">
        <v>132</v>
      </c>
      <c r="B132" s="168"/>
    </row>
    <row r="133" s="112" customFormat="1" ht="20.65" customHeight="1" spans="1:2">
      <c r="A133" s="167" t="s">
        <v>201</v>
      </c>
      <c r="B133" s="168"/>
    </row>
    <row r="134" s="112" customFormat="1" ht="20.65" customHeight="1" spans="1:2">
      <c r="A134" s="167" t="s">
        <v>202</v>
      </c>
      <c r="B134" s="294">
        <v>0</v>
      </c>
    </row>
    <row r="135" s="112" customFormat="1" ht="20.65" customHeight="1" spans="1:2">
      <c r="A135" s="167" t="s">
        <v>123</v>
      </c>
      <c r="B135" s="168"/>
    </row>
    <row r="136" s="112" customFormat="1" ht="20.65" customHeight="1" spans="1:2">
      <c r="A136" s="167" t="s">
        <v>124</v>
      </c>
      <c r="B136" s="168"/>
    </row>
    <row r="137" s="112" customFormat="1" ht="20.65" customHeight="1" spans="1:2">
      <c r="A137" s="167" t="s">
        <v>125</v>
      </c>
      <c r="B137" s="168"/>
    </row>
    <row r="138" s="112" customFormat="1" ht="20.65" customHeight="1" spans="1:2">
      <c r="A138" s="167" t="s">
        <v>203</v>
      </c>
      <c r="B138" s="168"/>
    </row>
    <row r="139" s="112" customFormat="1" ht="20.65" customHeight="1" spans="1:2">
      <c r="A139" s="167" t="s">
        <v>132</v>
      </c>
      <c r="B139" s="168"/>
    </row>
    <row r="140" s="112" customFormat="1" ht="20.65" customHeight="1" spans="1:2">
      <c r="A140" s="167" t="s">
        <v>204</v>
      </c>
      <c r="B140" s="168"/>
    </row>
    <row r="141" s="112" customFormat="1" ht="20.65" customHeight="1" spans="1:2">
      <c r="A141" s="167" t="s">
        <v>205</v>
      </c>
      <c r="B141" s="294">
        <v>0</v>
      </c>
    </row>
    <row r="142" s="112" customFormat="1" ht="20.65" customHeight="1" spans="1:2">
      <c r="A142" s="167" t="s">
        <v>123</v>
      </c>
      <c r="B142" s="168"/>
    </row>
    <row r="143" s="112" customFormat="1" ht="20.65" customHeight="1" spans="1:2">
      <c r="A143" s="167" t="s">
        <v>124</v>
      </c>
      <c r="B143" s="168"/>
    </row>
    <row r="144" s="112" customFormat="1" ht="20.65" customHeight="1" spans="1:2">
      <c r="A144" s="167" t="s">
        <v>125</v>
      </c>
      <c r="B144" s="168"/>
    </row>
    <row r="145" s="112" customFormat="1" ht="20.65" customHeight="1" spans="1:2">
      <c r="A145" s="167" t="s">
        <v>206</v>
      </c>
      <c r="B145" s="168"/>
    </row>
    <row r="146" s="112" customFormat="1" ht="20.65" customHeight="1" spans="1:2">
      <c r="A146" s="167" t="s">
        <v>207</v>
      </c>
      <c r="B146" s="168"/>
    </row>
    <row r="147" s="112" customFormat="1" ht="20.65" customHeight="1" spans="1:2">
      <c r="A147" s="167" t="s">
        <v>132</v>
      </c>
      <c r="B147" s="168"/>
    </row>
    <row r="148" s="112" customFormat="1" ht="20.65" customHeight="1" spans="1:2">
      <c r="A148" s="167" t="s">
        <v>208</v>
      </c>
      <c r="B148" s="168"/>
    </row>
    <row r="149" s="112" customFormat="1" ht="20.65" customHeight="1" spans="1:2">
      <c r="A149" s="167" t="s">
        <v>209</v>
      </c>
      <c r="B149" s="294">
        <v>0</v>
      </c>
    </row>
    <row r="150" s="112" customFormat="1" ht="20.65" customHeight="1" spans="1:2">
      <c r="A150" s="167" t="s">
        <v>123</v>
      </c>
      <c r="B150" s="168"/>
    </row>
    <row r="151" s="112" customFormat="1" ht="20.65" customHeight="1" spans="1:2">
      <c r="A151" s="167" t="s">
        <v>124</v>
      </c>
      <c r="B151" s="168"/>
    </row>
    <row r="152" s="112" customFormat="1" ht="20.65" customHeight="1" spans="1:2">
      <c r="A152" s="167" t="s">
        <v>125</v>
      </c>
      <c r="B152" s="168"/>
    </row>
    <row r="153" s="112" customFormat="1" ht="20.65" customHeight="1" spans="1:2">
      <c r="A153" s="167" t="s">
        <v>210</v>
      </c>
      <c r="B153" s="168"/>
    </row>
    <row r="154" s="112" customFormat="1" ht="20.65" customHeight="1" spans="1:2">
      <c r="A154" s="167" t="s">
        <v>211</v>
      </c>
      <c r="B154" s="168"/>
    </row>
    <row r="155" s="112" customFormat="1" ht="20.65" customHeight="1" spans="1:2">
      <c r="A155" s="167" t="s">
        <v>212</v>
      </c>
      <c r="B155" s="294">
        <v>0</v>
      </c>
    </row>
    <row r="156" s="112" customFormat="1" ht="20.65" customHeight="1" spans="1:2">
      <c r="A156" s="167" t="s">
        <v>123</v>
      </c>
      <c r="B156" s="168"/>
    </row>
    <row r="157" s="112" customFormat="1" ht="20.65" customHeight="1" spans="1:2">
      <c r="A157" s="167" t="s">
        <v>124</v>
      </c>
      <c r="B157" s="168"/>
    </row>
    <row r="158" s="112" customFormat="1" ht="20.65" customHeight="1" spans="1:2">
      <c r="A158" s="167" t="s">
        <v>125</v>
      </c>
      <c r="B158" s="168"/>
    </row>
    <row r="159" s="112" customFormat="1" ht="20.65" customHeight="1" spans="1:2">
      <c r="A159" s="167" t="s">
        <v>137</v>
      </c>
      <c r="B159" s="168"/>
    </row>
    <row r="160" s="112" customFormat="1" ht="20.65" customHeight="1" spans="1:2">
      <c r="A160" s="167" t="s">
        <v>132</v>
      </c>
      <c r="B160" s="168"/>
    </row>
    <row r="161" s="112" customFormat="1" ht="20.65" customHeight="1" spans="1:2">
      <c r="A161" s="167" t="s">
        <v>213</v>
      </c>
      <c r="B161" s="168"/>
    </row>
    <row r="162" s="112" customFormat="1" ht="20.65" customHeight="1" spans="1:2">
      <c r="A162" s="167" t="s">
        <v>214</v>
      </c>
      <c r="B162" s="294">
        <v>99</v>
      </c>
    </row>
    <row r="163" s="112" customFormat="1" ht="20.65" customHeight="1" spans="1:2">
      <c r="A163" s="167" t="s">
        <v>123</v>
      </c>
      <c r="B163" s="168"/>
    </row>
    <row r="164" s="112" customFormat="1" ht="20.65" customHeight="1" spans="1:2">
      <c r="A164" s="167" t="s">
        <v>124</v>
      </c>
      <c r="B164" s="168"/>
    </row>
    <row r="165" s="112" customFormat="1" ht="20.65" customHeight="1" spans="1:2">
      <c r="A165" s="167" t="s">
        <v>125</v>
      </c>
      <c r="B165" s="168"/>
    </row>
    <row r="166" s="112" customFormat="1" ht="20.65" customHeight="1" spans="1:2">
      <c r="A166" s="167" t="s">
        <v>215</v>
      </c>
      <c r="B166" s="294">
        <v>93</v>
      </c>
    </row>
    <row r="167" s="112" customFormat="1" ht="20.65" customHeight="1" spans="1:2">
      <c r="A167" s="167" t="s">
        <v>132</v>
      </c>
      <c r="B167" s="168"/>
    </row>
    <row r="168" s="112" customFormat="1" ht="20.65" customHeight="1" spans="1:2">
      <c r="A168" s="167" t="s">
        <v>216</v>
      </c>
      <c r="B168" s="294">
        <v>6</v>
      </c>
    </row>
    <row r="169" s="112" customFormat="1" ht="20.65" customHeight="1" spans="1:2">
      <c r="A169" s="167" t="s">
        <v>217</v>
      </c>
      <c r="B169" s="294">
        <v>26</v>
      </c>
    </row>
    <row r="170" s="112" customFormat="1" ht="20.65" customHeight="1" spans="1:2">
      <c r="A170" s="167" t="s">
        <v>123</v>
      </c>
      <c r="B170" s="294">
        <v>10</v>
      </c>
    </row>
    <row r="171" s="112" customFormat="1" ht="20.65" customHeight="1" spans="1:2">
      <c r="A171" s="167" t="s">
        <v>124</v>
      </c>
      <c r="B171" s="168"/>
    </row>
    <row r="172" s="112" customFormat="1" ht="20.65" customHeight="1" spans="1:2">
      <c r="A172" s="167" t="s">
        <v>125</v>
      </c>
      <c r="B172" s="168"/>
    </row>
    <row r="173" s="112" customFormat="1" ht="20.65" customHeight="1" spans="1:2">
      <c r="A173" s="167" t="s">
        <v>218</v>
      </c>
      <c r="B173" s="168"/>
    </row>
    <row r="174" s="112" customFormat="1" ht="20.65" customHeight="1" spans="1:2">
      <c r="A174" s="167" t="s">
        <v>132</v>
      </c>
      <c r="B174" s="294">
        <v>11</v>
      </c>
    </row>
    <row r="175" s="112" customFormat="1" ht="20.65" customHeight="1" spans="1:2">
      <c r="A175" s="167" t="s">
        <v>219</v>
      </c>
      <c r="B175" s="294">
        <v>5</v>
      </c>
    </row>
    <row r="176" s="112" customFormat="1" ht="20.65" customHeight="1" spans="1:2">
      <c r="A176" s="167" t="s">
        <v>220</v>
      </c>
      <c r="B176" s="294">
        <v>1100</v>
      </c>
    </row>
    <row r="177" s="112" customFormat="1" ht="20.65" customHeight="1" spans="1:2">
      <c r="A177" s="167" t="s">
        <v>123</v>
      </c>
      <c r="B177" s="294">
        <v>77</v>
      </c>
    </row>
    <row r="178" s="112" customFormat="1" ht="20.65" customHeight="1" spans="1:2">
      <c r="A178" s="167" t="s">
        <v>124</v>
      </c>
      <c r="B178" s="294">
        <v>801</v>
      </c>
    </row>
    <row r="179" s="112" customFormat="1" ht="20.65" customHeight="1" spans="1:2">
      <c r="A179" s="167" t="s">
        <v>125</v>
      </c>
      <c r="B179" s="168"/>
    </row>
    <row r="180" s="112" customFormat="1" ht="20.65" customHeight="1" spans="1:2">
      <c r="A180" s="167" t="s">
        <v>221</v>
      </c>
      <c r="B180" s="168"/>
    </row>
    <row r="181" s="112" customFormat="1" ht="20.65" customHeight="1" spans="1:2">
      <c r="A181" s="167" t="s">
        <v>132</v>
      </c>
      <c r="B181" s="294">
        <v>32</v>
      </c>
    </row>
    <row r="182" s="112" customFormat="1" ht="20.65" customHeight="1" spans="1:2">
      <c r="A182" s="167" t="s">
        <v>222</v>
      </c>
      <c r="B182" s="294">
        <v>190</v>
      </c>
    </row>
    <row r="183" s="112" customFormat="1" ht="20.65" customHeight="1" spans="1:2">
      <c r="A183" s="167" t="s">
        <v>223</v>
      </c>
      <c r="B183" s="294">
        <v>225</v>
      </c>
    </row>
    <row r="184" s="112" customFormat="1" ht="20.65" customHeight="1" spans="1:2">
      <c r="A184" s="167" t="s">
        <v>123</v>
      </c>
      <c r="B184" s="168"/>
    </row>
    <row r="185" s="112" customFormat="1" ht="20.65" customHeight="1" spans="1:2">
      <c r="A185" s="167" t="s">
        <v>124</v>
      </c>
      <c r="B185" s="294">
        <v>224</v>
      </c>
    </row>
    <row r="186" s="112" customFormat="1" ht="20.65" customHeight="1" spans="1:2">
      <c r="A186" s="167" t="s">
        <v>125</v>
      </c>
      <c r="B186" s="168"/>
    </row>
    <row r="187" s="112" customFormat="1" ht="20.65" customHeight="1" spans="1:2">
      <c r="A187" s="167" t="s">
        <v>224</v>
      </c>
      <c r="B187" s="168"/>
    </row>
    <row r="188" s="112" customFormat="1" ht="20.65" customHeight="1" spans="1:2">
      <c r="A188" s="167" t="s">
        <v>132</v>
      </c>
      <c r="B188" s="168"/>
    </row>
    <row r="189" s="112" customFormat="1" ht="20.65" customHeight="1" spans="1:2">
      <c r="A189" s="167" t="s">
        <v>225</v>
      </c>
      <c r="B189" s="294">
        <v>1</v>
      </c>
    </row>
    <row r="190" s="112" customFormat="1" ht="20.65" customHeight="1" spans="1:2">
      <c r="A190" s="167" t="s">
        <v>226</v>
      </c>
      <c r="B190" s="294">
        <v>0</v>
      </c>
    </row>
    <row r="191" s="112" customFormat="1" ht="20.65" customHeight="1" spans="1:2">
      <c r="A191" s="167" t="s">
        <v>123</v>
      </c>
      <c r="B191" s="168"/>
    </row>
    <row r="192" s="112" customFormat="1" ht="20.65" customHeight="1" spans="1:2">
      <c r="A192" s="167" t="s">
        <v>124</v>
      </c>
      <c r="B192" s="168"/>
    </row>
    <row r="193" s="112" customFormat="1" ht="20.65" customHeight="1" spans="1:2">
      <c r="A193" s="167" t="s">
        <v>125</v>
      </c>
      <c r="B193" s="168"/>
    </row>
    <row r="194" s="112" customFormat="1" ht="20.65" customHeight="1" spans="1:2">
      <c r="A194" s="167" t="s">
        <v>227</v>
      </c>
      <c r="B194" s="168"/>
    </row>
    <row r="195" s="112" customFormat="1" ht="20.65" customHeight="1" spans="1:2">
      <c r="A195" s="167" t="s">
        <v>228</v>
      </c>
      <c r="B195" s="168"/>
    </row>
    <row r="196" s="112" customFormat="1" ht="20.65" customHeight="1" spans="1:2">
      <c r="A196" s="167" t="s">
        <v>132</v>
      </c>
      <c r="B196" s="168"/>
    </row>
    <row r="197" s="112" customFormat="1" ht="20.65" customHeight="1" spans="1:2">
      <c r="A197" s="167" t="s">
        <v>229</v>
      </c>
      <c r="B197" s="168"/>
    </row>
    <row r="198" s="112" customFormat="1" ht="20.65" customHeight="1" spans="1:2">
      <c r="A198" s="167" t="s">
        <v>230</v>
      </c>
      <c r="B198" s="294">
        <v>0</v>
      </c>
    </row>
    <row r="199" s="112" customFormat="1" ht="20.65" customHeight="1" spans="1:2">
      <c r="A199" s="167" t="s">
        <v>123</v>
      </c>
      <c r="B199" s="168"/>
    </row>
    <row r="200" s="112" customFormat="1" ht="20.65" customHeight="1" spans="1:2">
      <c r="A200" s="167" t="s">
        <v>124</v>
      </c>
      <c r="B200" s="168"/>
    </row>
    <row r="201" s="112" customFormat="1" ht="20.65" customHeight="1" spans="1:2">
      <c r="A201" s="167" t="s">
        <v>125</v>
      </c>
      <c r="B201" s="168"/>
    </row>
    <row r="202" s="112" customFormat="1" ht="20.65" customHeight="1" spans="1:2">
      <c r="A202" s="167" t="s">
        <v>132</v>
      </c>
      <c r="B202" s="168"/>
    </row>
    <row r="203" s="112" customFormat="1" ht="20.65" customHeight="1" spans="1:2">
      <c r="A203" s="167" t="s">
        <v>231</v>
      </c>
      <c r="B203" s="168"/>
    </row>
    <row r="204" s="112" customFormat="1" ht="20.65" customHeight="1" spans="1:2">
      <c r="A204" s="167" t="s">
        <v>232</v>
      </c>
      <c r="B204" s="294">
        <v>0</v>
      </c>
    </row>
    <row r="205" s="112" customFormat="1" ht="20.65" customHeight="1" spans="1:2">
      <c r="A205" s="167" t="s">
        <v>123</v>
      </c>
      <c r="B205" s="168"/>
    </row>
    <row r="206" s="112" customFormat="1" ht="20.65" customHeight="1" spans="1:2">
      <c r="A206" s="167" t="s">
        <v>124</v>
      </c>
      <c r="B206" s="168"/>
    </row>
    <row r="207" s="112" customFormat="1" ht="20.65" customHeight="1" spans="1:2">
      <c r="A207" s="167" t="s">
        <v>125</v>
      </c>
      <c r="B207" s="168"/>
    </row>
    <row r="208" s="112" customFormat="1" ht="20.65" customHeight="1" spans="1:2">
      <c r="A208" s="167" t="s">
        <v>132</v>
      </c>
      <c r="B208" s="168"/>
    </row>
    <row r="209" s="112" customFormat="1" ht="20.65" customHeight="1" spans="1:2">
      <c r="A209" s="167" t="s">
        <v>233</v>
      </c>
      <c r="B209" s="168"/>
    </row>
    <row r="210" s="112" customFormat="1" ht="20.65" customHeight="1" spans="1:2">
      <c r="A210" s="167" t="s">
        <v>234</v>
      </c>
      <c r="B210" s="294">
        <v>30</v>
      </c>
    </row>
    <row r="211" s="112" customFormat="1" ht="20.65" customHeight="1" spans="1:2">
      <c r="A211" s="167" t="s">
        <v>123</v>
      </c>
      <c r="B211" s="168"/>
    </row>
    <row r="212" s="112" customFormat="1" ht="20.65" customHeight="1" spans="1:2">
      <c r="A212" s="167" t="s">
        <v>124</v>
      </c>
      <c r="B212" s="294">
        <v>30</v>
      </c>
    </row>
    <row r="213" s="112" customFormat="1" ht="20.65" customHeight="1" spans="1:2">
      <c r="A213" s="167" t="s">
        <v>125</v>
      </c>
      <c r="B213" s="168"/>
    </row>
    <row r="214" s="112" customFormat="1" ht="20.65" customHeight="1" spans="1:2">
      <c r="A214" s="167" t="s">
        <v>235</v>
      </c>
      <c r="B214" s="168"/>
    </row>
    <row r="215" s="112" customFormat="1" ht="20.65" customHeight="1" spans="1:2">
      <c r="A215" s="167" t="s">
        <v>132</v>
      </c>
      <c r="B215" s="168"/>
    </row>
    <row r="216" s="112" customFormat="1" ht="20.65" customHeight="1" spans="1:2">
      <c r="A216" s="167" t="s">
        <v>236</v>
      </c>
      <c r="B216" s="168"/>
    </row>
    <row r="217" s="112" customFormat="1" ht="20.65" customHeight="1" spans="1:2">
      <c r="A217" s="167" t="s">
        <v>237</v>
      </c>
      <c r="B217" s="294">
        <v>393</v>
      </c>
    </row>
    <row r="218" s="112" customFormat="1" ht="20.65" customHeight="1" spans="1:2">
      <c r="A218" s="167" t="s">
        <v>123</v>
      </c>
      <c r="B218" s="294">
        <v>113</v>
      </c>
    </row>
    <row r="219" s="112" customFormat="1" ht="20.65" customHeight="1" spans="1:2">
      <c r="A219" s="167" t="s">
        <v>124</v>
      </c>
      <c r="B219" s="294">
        <v>218</v>
      </c>
    </row>
    <row r="220" s="112" customFormat="1" ht="20.65" customHeight="1" spans="1:2">
      <c r="A220" s="167" t="s">
        <v>125</v>
      </c>
      <c r="B220" s="168"/>
    </row>
    <row r="221" s="112" customFormat="1" ht="20.65" customHeight="1" spans="1:2">
      <c r="A221" s="167" t="s">
        <v>238</v>
      </c>
      <c r="B221" s="168"/>
    </row>
    <row r="222" s="112" customFormat="1" ht="20.65" customHeight="1" spans="1:2">
      <c r="A222" s="167" t="s">
        <v>239</v>
      </c>
      <c r="B222" s="168"/>
    </row>
    <row r="223" s="112" customFormat="1" ht="20.65" customHeight="1" spans="1:2">
      <c r="A223" s="167" t="s">
        <v>164</v>
      </c>
      <c r="B223" s="168"/>
    </row>
    <row r="224" s="112" customFormat="1" ht="20.65" customHeight="1" spans="1:2">
      <c r="A224" s="167" t="s">
        <v>240</v>
      </c>
      <c r="B224" s="168"/>
    </row>
    <row r="225" s="112" customFormat="1" ht="20.65" customHeight="1" spans="1:2">
      <c r="A225" s="167" t="s">
        <v>241</v>
      </c>
      <c r="B225" s="168"/>
    </row>
    <row r="226" s="112" customFormat="1" ht="20.65" customHeight="1" spans="1:2">
      <c r="A226" s="167" t="s">
        <v>242</v>
      </c>
      <c r="B226" s="168"/>
    </row>
    <row r="227" s="112" customFormat="1" ht="20.65" customHeight="1" spans="1:2">
      <c r="A227" s="167" t="s">
        <v>243</v>
      </c>
      <c r="B227" s="168"/>
    </row>
    <row r="228" s="112" customFormat="1" ht="20.65" customHeight="1" spans="1:2">
      <c r="A228" s="167" t="s">
        <v>244</v>
      </c>
      <c r="B228" s="168"/>
    </row>
    <row r="229" s="112" customFormat="1" ht="20.65" customHeight="1" spans="1:2">
      <c r="A229" s="167" t="s">
        <v>245</v>
      </c>
      <c r="B229" s="168"/>
    </row>
    <row r="230" s="112" customFormat="1" ht="20.65" customHeight="1" spans="1:2">
      <c r="A230" s="167" t="s">
        <v>132</v>
      </c>
      <c r="B230" s="294">
        <v>44</v>
      </c>
    </row>
    <row r="231" s="112" customFormat="1" ht="20.65" customHeight="1" spans="1:2">
      <c r="A231" s="167" t="s">
        <v>246</v>
      </c>
      <c r="B231" s="294">
        <v>18</v>
      </c>
    </row>
    <row r="232" s="112" customFormat="1" ht="20.65" customHeight="1" spans="1:2">
      <c r="A232" s="167" t="s">
        <v>247</v>
      </c>
      <c r="B232" s="294">
        <v>218</v>
      </c>
    </row>
    <row r="233" s="112" customFormat="1" ht="20.65" customHeight="1" spans="1:2">
      <c r="A233" s="167" t="s">
        <v>248</v>
      </c>
      <c r="B233" s="168"/>
    </row>
    <row r="234" s="112" customFormat="1" ht="20.65" customHeight="1" spans="1:2">
      <c r="A234" s="167" t="s">
        <v>249</v>
      </c>
      <c r="B234" s="294">
        <v>218</v>
      </c>
    </row>
    <row r="235" s="112" customFormat="1" ht="20.65" customHeight="1" spans="1:2">
      <c r="A235" s="167" t="s">
        <v>41</v>
      </c>
      <c r="B235" s="294">
        <v>0</v>
      </c>
    </row>
    <row r="236" s="112" customFormat="1" ht="20.65" customHeight="1" spans="1:2">
      <c r="A236" s="167" t="s">
        <v>250</v>
      </c>
      <c r="B236" s="168"/>
    </row>
    <row r="237" s="112" customFormat="1" ht="20.65" customHeight="1" spans="1:2">
      <c r="A237" s="167" t="s">
        <v>251</v>
      </c>
      <c r="B237" s="168"/>
    </row>
    <row r="238" s="112" customFormat="1" ht="20.65" customHeight="1" spans="1:2">
      <c r="A238" s="167" t="s">
        <v>252</v>
      </c>
      <c r="B238" s="168"/>
    </row>
    <row r="239" s="112" customFormat="1" ht="20.65" customHeight="1" spans="1:2">
      <c r="A239" s="167" t="s">
        <v>42</v>
      </c>
      <c r="B239" s="294">
        <v>0</v>
      </c>
    </row>
    <row r="240" s="112" customFormat="1" ht="20.65" customHeight="1" spans="1:2">
      <c r="A240" s="167" t="s">
        <v>253</v>
      </c>
      <c r="B240" s="294">
        <v>0</v>
      </c>
    </row>
    <row r="241" s="112" customFormat="1" ht="20.65" customHeight="1" spans="1:2">
      <c r="A241" s="167" t="s">
        <v>254</v>
      </c>
      <c r="B241" s="168"/>
    </row>
    <row r="242" s="112" customFormat="1" ht="20.65" customHeight="1" spans="1:2">
      <c r="A242" s="167" t="s">
        <v>255</v>
      </c>
      <c r="B242" s="168"/>
    </row>
    <row r="243" s="112" customFormat="1" ht="20.65" customHeight="1" spans="1:2">
      <c r="A243" s="167" t="s">
        <v>256</v>
      </c>
      <c r="B243" s="168"/>
    </row>
    <row r="244" s="112" customFormat="1" ht="20.65" customHeight="1" spans="1:2">
      <c r="A244" s="167" t="s">
        <v>257</v>
      </c>
      <c r="B244" s="168"/>
    </row>
    <row r="245" s="112" customFormat="1" ht="20.65" customHeight="1" spans="1:2">
      <c r="A245" s="167" t="s">
        <v>258</v>
      </c>
      <c r="B245" s="168"/>
    </row>
    <row r="246" s="112" customFormat="1" ht="20.65" customHeight="1" spans="1:2">
      <c r="A246" s="167" t="s">
        <v>259</v>
      </c>
      <c r="B246" s="168"/>
    </row>
    <row r="247" s="112" customFormat="1" ht="20.65" customHeight="1" spans="1:2">
      <c r="A247" s="167" t="s">
        <v>260</v>
      </c>
      <c r="B247" s="168"/>
    </row>
    <row r="248" s="112" customFormat="1" ht="20.65" customHeight="1" spans="1:2">
      <c r="A248" s="167" t="s">
        <v>261</v>
      </c>
      <c r="B248" s="168"/>
    </row>
    <row r="249" s="112" customFormat="1" ht="20.65" customHeight="1" spans="1:2">
      <c r="A249" s="167" t="s">
        <v>43</v>
      </c>
      <c r="B249" s="294">
        <v>2341</v>
      </c>
    </row>
    <row r="250" s="112" customFormat="1" ht="20.65" customHeight="1" spans="1:2">
      <c r="A250" s="167" t="s">
        <v>262</v>
      </c>
      <c r="B250" s="294">
        <v>35</v>
      </c>
    </row>
    <row r="251" s="112" customFormat="1" ht="20.65" customHeight="1" spans="1:2">
      <c r="A251" s="167" t="s">
        <v>263</v>
      </c>
      <c r="B251" s="168"/>
    </row>
    <row r="252" s="112" customFormat="1" ht="20.65" customHeight="1" spans="1:2">
      <c r="A252" s="167" t="s">
        <v>264</v>
      </c>
      <c r="B252" s="294">
        <v>35</v>
      </c>
    </row>
    <row r="253" s="112" customFormat="1" ht="20.65" customHeight="1" spans="1:2">
      <c r="A253" s="167" t="s">
        <v>265</v>
      </c>
      <c r="B253" s="294">
        <v>1435</v>
      </c>
    </row>
    <row r="254" s="112" customFormat="1" ht="20.65" customHeight="1" spans="1:2">
      <c r="A254" s="167" t="s">
        <v>123</v>
      </c>
      <c r="B254" s="294">
        <v>993</v>
      </c>
    </row>
    <row r="255" s="112" customFormat="1" ht="20.65" customHeight="1" spans="1:2">
      <c r="A255" s="167" t="s">
        <v>124</v>
      </c>
      <c r="B255" s="168"/>
    </row>
    <row r="256" s="112" customFormat="1" ht="20.65" customHeight="1" spans="1:2">
      <c r="A256" s="167" t="s">
        <v>125</v>
      </c>
      <c r="B256" s="168"/>
    </row>
    <row r="257" s="112" customFormat="1" ht="20.65" customHeight="1" spans="1:2">
      <c r="A257" s="167" t="s">
        <v>164</v>
      </c>
      <c r="B257" s="168"/>
    </row>
    <row r="258" s="112" customFormat="1" ht="20.65" customHeight="1" spans="1:2">
      <c r="A258" s="167" t="s">
        <v>266</v>
      </c>
      <c r="B258" s="294">
        <v>41</v>
      </c>
    </row>
    <row r="259" s="112" customFormat="1" ht="20.65" customHeight="1" spans="1:2">
      <c r="A259" s="167" t="s">
        <v>267</v>
      </c>
      <c r="B259" s="168"/>
    </row>
    <row r="260" s="112" customFormat="1" ht="20.65" customHeight="1" spans="1:2">
      <c r="A260" s="167" t="s">
        <v>268</v>
      </c>
      <c r="B260" s="294">
        <v>20</v>
      </c>
    </row>
    <row r="261" s="112" customFormat="1" ht="20.65" customHeight="1" spans="1:2">
      <c r="A261" s="167" t="s">
        <v>269</v>
      </c>
      <c r="B261" s="168"/>
    </row>
    <row r="262" s="112" customFormat="1" ht="20.65" customHeight="1" spans="1:2">
      <c r="A262" s="167" t="s">
        <v>132</v>
      </c>
      <c r="B262" s="168"/>
    </row>
    <row r="263" s="112" customFormat="1" ht="20.65" customHeight="1" spans="1:2">
      <c r="A263" s="167" t="s">
        <v>270</v>
      </c>
      <c r="B263" s="294">
        <v>381</v>
      </c>
    </row>
    <row r="264" s="112" customFormat="1" ht="20.65" customHeight="1" spans="1:2">
      <c r="A264" s="167" t="s">
        <v>271</v>
      </c>
      <c r="B264" s="294">
        <v>0</v>
      </c>
    </row>
    <row r="265" s="112" customFormat="1" ht="20.65" customHeight="1" spans="1:2">
      <c r="A265" s="167" t="s">
        <v>123</v>
      </c>
      <c r="B265" s="168"/>
    </row>
    <row r="266" s="112" customFormat="1" ht="20.65" customHeight="1" spans="1:2">
      <c r="A266" s="167" t="s">
        <v>124</v>
      </c>
      <c r="B266" s="168"/>
    </row>
    <row r="267" s="112" customFormat="1" ht="20.65" customHeight="1" spans="1:2">
      <c r="A267" s="167" t="s">
        <v>125</v>
      </c>
      <c r="B267" s="168"/>
    </row>
    <row r="268" s="112" customFormat="1" ht="20.65" customHeight="1" spans="1:2">
      <c r="A268" s="167" t="s">
        <v>272</v>
      </c>
      <c r="B268" s="168"/>
    </row>
    <row r="269" s="112" customFormat="1" ht="20.65" customHeight="1" spans="1:2">
      <c r="A269" s="167" t="s">
        <v>132</v>
      </c>
      <c r="B269" s="168"/>
    </row>
    <row r="270" s="112" customFormat="1" ht="20.65" customHeight="1" spans="1:2">
      <c r="A270" s="167" t="s">
        <v>273</v>
      </c>
      <c r="B270" s="168"/>
    </row>
    <row r="271" s="112" customFormat="1" ht="20.65" customHeight="1" spans="1:2">
      <c r="A271" s="167" t="s">
        <v>274</v>
      </c>
      <c r="B271" s="294">
        <v>0</v>
      </c>
    </row>
    <row r="272" s="112" customFormat="1" ht="20.65" customHeight="1" spans="1:2">
      <c r="A272" s="167" t="s">
        <v>123</v>
      </c>
      <c r="B272" s="168"/>
    </row>
    <row r="273" s="112" customFormat="1" ht="20.65" customHeight="1" spans="1:2">
      <c r="A273" s="167" t="s">
        <v>124</v>
      </c>
      <c r="B273" s="168"/>
    </row>
    <row r="274" s="112" customFormat="1" ht="20.65" customHeight="1" spans="1:2">
      <c r="A274" s="167" t="s">
        <v>125</v>
      </c>
      <c r="B274" s="168"/>
    </row>
    <row r="275" s="112" customFormat="1" ht="20.65" customHeight="1" spans="1:2">
      <c r="A275" s="167" t="s">
        <v>275</v>
      </c>
      <c r="B275" s="168"/>
    </row>
    <row r="276" s="112" customFormat="1" ht="20.65" customHeight="1" spans="1:2">
      <c r="A276" s="167" t="s">
        <v>276</v>
      </c>
      <c r="B276" s="168"/>
    </row>
    <row r="277" s="112" customFormat="1" ht="20.65" customHeight="1" spans="1:2">
      <c r="A277" s="167" t="s">
        <v>132</v>
      </c>
      <c r="B277" s="168"/>
    </row>
    <row r="278" s="112" customFormat="1" ht="20.65" customHeight="1" spans="1:2">
      <c r="A278" s="167" t="s">
        <v>277</v>
      </c>
      <c r="B278" s="168"/>
    </row>
    <row r="279" s="112" customFormat="1" ht="20.65" customHeight="1" spans="1:2">
      <c r="A279" s="167" t="s">
        <v>278</v>
      </c>
      <c r="B279" s="294">
        <v>0</v>
      </c>
    </row>
    <row r="280" s="112" customFormat="1" ht="20.65" customHeight="1" spans="1:2">
      <c r="A280" s="167" t="s">
        <v>123</v>
      </c>
      <c r="B280" s="168"/>
    </row>
    <row r="281" s="112" customFormat="1" ht="20.65" customHeight="1" spans="1:2">
      <c r="A281" s="167" t="s">
        <v>124</v>
      </c>
      <c r="B281" s="168"/>
    </row>
    <row r="282" s="112" customFormat="1" ht="20.65" customHeight="1" spans="1:2">
      <c r="A282" s="167" t="s">
        <v>125</v>
      </c>
      <c r="B282" s="168"/>
    </row>
    <row r="283" s="112" customFormat="1" ht="20.65" customHeight="1" spans="1:2">
      <c r="A283" s="167" t="s">
        <v>279</v>
      </c>
      <c r="B283" s="168"/>
    </row>
    <row r="284" s="112" customFormat="1" ht="20.65" customHeight="1" spans="1:2">
      <c r="A284" s="167" t="s">
        <v>280</v>
      </c>
      <c r="B284" s="168"/>
    </row>
    <row r="285" s="112" customFormat="1" ht="20.65" customHeight="1" spans="1:2">
      <c r="A285" s="167" t="s">
        <v>281</v>
      </c>
      <c r="B285" s="168"/>
    </row>
    <row r="286" s="112" customFormat="1" ht="20.65" customHeight="1" spans="1:2">
      <c r="A286" s="167" t="s">
        <v>132</v>
      </c>
      <c r="B286" s="168"/>
    </row>
    <row r="287" s="112" customFormat="1" ht="20.65" customHeight="1" spans="1:2">
      <c r="A287" s="167" t="s">
        <v>282</v>
      </c>
      <c r="B287" s="168"/>
    </row>
    <row r="288" s="112" customFormat="1" ht="20.65" customHeight="1" spans="1:2">
      <c r="A288" s="167" t="s">
        <v>283</v>
      </c>
      <c r="B288" s="294">
        <v>148</v>
      </c>
    </row>
    <row r="289" s="112" customFormat="1" ht="20.65" customHeight="1" spans="1:2">
      <c r="A289" s="167" t="s">
        <v>123</v>
      </c>
      <c r="B289" s="294">
        <v>15</v>
      </c>
    </row>
    <row r="290" s="112" customFormat="1" ht="20.65" customHeight="1" spans="1:2">
      <c r="A290" s="167" t="s">
        <v>124</v>
      </c>
      <c r="B290" s="168"/>
    </row>
    <row r="291" s="112" customFormat="1" ht="20.65" customHeight="1" spans="1:2">
      <c r="A291" s="167" t="s">
        <v>125</v>
      </c>
      <c r="B291" s="168"/>
    </row>
    <row r="292" s="112" customFormat="1" ht="20.65" customHeight="1" spans="1:2">
      <c r="A292" s="167" t="s">
        <v>284</v>
      </c>
      <c r="B292" s="168"/>
    </row>
    <row r="293" s="112" customFormat="1" ht="20.65" customHeight="1" spans="1:2">
      <c r="A293" s="167" t="s">
        <v>285</v>
      </c>
      <c r="B293" s="294">
        <v>15</v>
      </c>
    </row>
    <row r="294" s="112" customFormat="1" ht="20.65" customHeight="1" spans="1:2">
      <c r="A294" s="167" t="s">
        <v>286</v>
      </c>
      <c r="B294" s="168"/>
    </row>
    <row r="295" s="112" customFormat="1" ht="20.65" customHeight="1" spans="1:2">
      <c r="A295" s="167" t="s">
        <v>287</v>
      </c>
      <c r="B295" s="168"/>
    </row>
    <row r="296" s="112" customFormat="1" ht="20.65" customHeight="1" spans="1:2">
      <c r="A296" s="167" t="s">
        <v>288</v>
      </c>
      <c r="B296" s="168"/>
    </row>
    <row r="297" s="112" customFormat="1" ht="20.65" customHeight="1" spans="1:2">
      <c r="A297" s="167" t="s">
        <v>289</v>
      </c>
      <c r="B297" s="294">
        <v>58</v>
      </c>
    </row>
    <row r="298" s="112" customFormat="1" ht="20.65" customHeight="1" spans="1:2">
      <c r="A298" s="167" t="s">
        <v>290</v>
      </c>
      <c r="B298" s="168"/>
    </row>
    <row r="299" s="112" customFormat="1" ht="20.65" customHeight="1" spans="1:2">
      <c r="A299" s="167" t="s">
        <v>164</v>
      </c>
      <c r="B299" s="168"/>
    </row>
    <row r="300" s="112" customFormat="1" ht="20.65" customHeight="1" spans="1:2">
      <c r="A300" s="167" t="s">
        <v>132</v>
      </c>
      <c r="B300" s="294">
        <v>2</v>
      </c>
    </row>
    <row r="301" s="112" customFormat="1" ht="20.65" customHeight="1" spans="1:2">
      <c r="A301" s="167" t="s">
        <v>291</v>
      </c>
      <c r="B301" s="294">
        <v>58</v>
      </c>
    </row>
    <row r="302" s="112" customFormat="1" ht="20.65" customHeight="1" spans="1:2">
      <c r="A302" s="167" t="s">
        <v>292</v>
      </c>
      <c r="B302" s="294">
        <v>0</v>
      </c>
    </row>
    <row r="303" s="112" customFormat="1" ht="20.65" customHeight="1" spans="1:2">
      <c r="A303" s="167" t="s">
        <v>123</v>
      </c>
      <c r="B303" s="168"/>
    </row>
    <row r="304" s="112" customFormat="1" ht="20.65" customHeight="1" spans="1:2">
      <c r="A304" s="167" t="s">
        <v>124</v>
      </c>
      <c r="B304" s="168"/>
    </row>
    <row r="305" s="112" customFormat="1" ht="20.65" customHeight="1" spans="1:2">
      <c r="A305" s="167" t="s">
        <v>125</v>
      </c>
      <c r="B305" s="168"/>
    </row>
    <row r="306" s="112" customFormat="1" ht="20.65" customHeight="1" spans="1:2">
      <c r="A306" s="167" t="s">
        <v>293</v>
      </c>
      <c r="B306" s="168"/>
    </row>
    <row r="307" s="112" customFormat="1" ht="20.65" customHeight="1" spans="1:2">
      <c r="A307" s="167" t="s">
        <v>294</v>
      </c>
      <c r="B307" s="168"/>
    </row>
    <row r="308" s="112" customFormat="1" ht="20.65" customHeight="1" spans="1:2">
      <c r="A308" s="167" t="s">
        <v>295</v>
      </c>
      <c r="B308" s="168"/>
    </row>
    <row r="309" s="112" customFormat="1" ht="20.65" customHeight="1" spans="1:2">
      <c r="A309" s="167" t="s">
        <v>164</v>
      </c>
      <c r="B309" s="168"/>
    </row>
    <row r="310" s="112" customFormat="1" ht="20.65" customHeight="1" spans="1:2">
      <c r="A310" s="167" t="s">
        <v>132</v>
      </c>
      <c r="B310" s="168"/>
    </row>
    <row r="311" s="112" customFormat="1" ht="20.65" customHeight="1" spans="1:2">
      <c r="A311" s="167" t="s">
        <v>296</v>
      </c>
      <c r="B311" s="168"/>
    </row>
    <row r="312" s="112" customFormat="1" ht="20.65" customHeight="1" spans="1:2">
      <c r="A312" s="167" t="s">
        <v>297</v>
      </c>
      <c r="B312" s="294">
        <v>0</v>
      </c>
    </row>
    <row r="313" s="112" customFormat="1" ht="20.65" customHeight="1" spans="1:2">
      <c r="A313" s="167" t="s">
        <v>123</v>
      </c>
      <c r="B313" s="168"/>
    </row>
    <row r="314" s="112" customFormat="1" ht="20.65" customHeight="1" spans="1:2">
      <c r="A314" s="167" t="s">
        <v>124</v>
      </c>
      <c r="B314" s="168"/>
    </row>
    <row r="315" s="112" customFormat="1" ht="20.65" customHeight="1" spans="1:2">
      <c r="A315" s="167" t="s">
        <v>125</v>
      </c>
      <c r="B315" s="168"/>
    </row>
    <row r="316" s="112" customFormat="1" ht="20.65" customHeight="1" spans="1:2">
      <c r="A316" s="167" t="s">
        <v>298</v>
      </c>
      <c r="B316" s="168"/>
    </row>
    <row r="317" s="112" customFormat="1" ht="20.65" customHeight="1" spans="1:2">
      <c r="A317" s="167" t="s">
        <v>299</v>
      </c>
      <c r="B317" s="168"/>
    </row>
    <row r="318" s="112" customFormat="1" ht="20.65" customHeight="1" spans="1:2">
      <c r="A318" s="167" t="s">
        <v>300</v>
      </c>
      <c r="B318" s="168"/>
    </row>
    <row r="319" s="112" customFormat="1" ht="20.65" customHeight="1" spans="1:2">
      <c r="A319" s="167" t="s">
        <v>164</v>
      </c>
      <c r="B319" s="168"/>
    </row>
    <row r="320" s="112" customFormat="1" ht="20.65" customHeight="1" spans="1:2">
      <c r="A320" s="167" t="s">
        <v>132</v>
      </c>
      <c r="B320" s="168"/>
    </row>
    <row r="321" s="112" customFormat="1" ht="20.65" customHeight="1" spans="1:2">
      <c r="A321" s="167" t="s">
        <v>301</v>
      </c>
      <c r="B321" s="168"/>
    </row>
    <row r="322" s="112" customFormat="1" ht="20.65" customHeight="1" spans="1:2">
      <c r="A322" s="167" t="s">
        <v>302</v>
      </c>
      <c r="B322" s="294">
        <v>0</v>
      </c>
    </row>
    <row r="323" s="112" customFormat="1" ht="20.65" customHeight="1" spans="1:2">
      <c r="A323" s="167" t="s">
        <v>123</v>
      </c>
      <c r="B323" s="168"/>
    </row>
    <row r="324" s="112" customFormat="1" ht="20.65" customHeight="1" spans="1:2">
      <c r="A324" s="167" t="s">
        <v>124</v>
      </c>
      <c r="B324" s="168"/>
    </row>
    <row r="325" s="112" customFormat="1" ht="20.65" customHeight="1" spans="1:2">
      <c r="A325" s="167" t="s">
        <v>125</v>
      </c>
      <c r="B325" s="168"/>
    </row>
    <row r="326" s="112" customFormat="1" ht="20.65" customHeight="1" spans="1:2">
      <c r="A326" s="167" t="s">
        <v>303</v>
      </c>
      <c r="B326" s="168"/>
    </row>
    <row r="327" s="112" customFormat="1" ht="20.65" customHeight="1" spans="1:2">
      <c r="A327" s="167" t="s">
        <v>304</v>
      </c>
      <c r="B327" s="168"/>
    </row>
    <row r="328" s="112" customFormat="1" ht="20.65" customHeight="1" spans="1:2">
      <c r="A328" s="167" t="s">
        <v>132</v>
      </c>
      <c r="B328" s="168"/>
    </row>
    <row r="329" s="112" customFormat="1" ht="20.65" customHeight="1" spans="1:2">
      <c r="A329" s="167" t="s">
        <v>305</v>
      </c>
      <c r="B329" s="168"/>
    </row>
    <row r="330" s="112" customFormat="1" ht="20.65" customHeight="1" spans="1:2">
      <c r="A330" s="167" t="s">
        <v>306</v>
      </c>
      <c r="B330" s="294">
        <v>0</v>
      </c>
    </row>
    <row r="331" s="112" customFormat="1" ht="20.65" customHeight="1" spans="1:2">
      <c r="A331" s="167" t="s">
        <v>123</v>
      </c>
      <c r="B331" s="168"/>
    </row>
    <row r="332" s="112" customFormat="1" ht="20.65" customHeight="1" spans="1:2">
      <c r="A332" s="167" t="s">
        <v>124</v>
      </c>
      <c r="B332" s="168"/>
    </row>
    <row r="333" s="112" customFormat="1" ht="20.65" customHeight="1" spans="1:2">
      <c r="A333" s="167" t="s">
        <v>164</v>
      </c>
      <c r="B333" s="168"/>
    </row>
    <row r="334" s="112" customFormat="1" ht="20.65" customHeight="1" spans="1:2">
      <c r="A334" s="167" t="s">
        <v>307</v>
      </c>
      <c r="B334" s="168"/>
    </row>
    <row r="335" s="112" customFormat="1" ht="20.65" customHeight="1" spans="1:2">
      <c r="A335" s="167" t="s">
        <v>308</v>
      </c>
      <c r="B335" s="168"/>
    </row>
    <row r="336" s="112" customFormat="1" ht="20.65" customHeight="1" spans="1:2">
      <c r="A336" s="167" t="s">
        <v>309</v>
      </c>
      <c r="B336" s="294">
        <v>723</v>
      </c>
    </row>
    <row r="337" s="112" customFormat="1" ht="20.65" customHeight="1" spans="1:2">
      <c r="A337" s="167" t="s">
        <v>310</v>
      </c>
      <c r="B337" s="168"/>
    </row>
    <row r="338" s="112" customFormat="1" ht="20.65" customHeight="1" spans="1:2">
      <c r="A338" s="167" t="s">
        <v>311</v>
      </c>
      <c r="B338" s="294">
        <v>723</v>
      </c>
    </row>
    <row r="339" s="112" customFormat="1" ht="20.65" customHeight="1" spans="1:2">
      <c r="A339" s="167" t="s">
        <v>44</v>
      </c>
      <c r="B339" s="294">
        <v>7961</v>
      </c>
    </row>
    <row r="340" s="112" customFormat="1" ht="20.65" customHeight="1" spans="1:2">
      <c r="A340" s="167" t="s">
        <v>312</v>
      </c>
      <c r="B340" s="294">
        <v>223</v>
      </c>
    </row>
    <row r="341" s="112" customFormat="1" ht="20.65" customHeight="1" spans="1:2">
      <c r="A341" s="167" t="s">
        <v>123</v>
      </c>
      <c r="B341" s="168"/>
    </row>
    <row r="342" s="112" customFormat="1" ht="20.65" customHeight="1" spans="1:2">
      <c r="A342" s="167" t="s">
        <v>124</v>
      </c>
      <c r="B342" s="294">
        <v>102</v>
      </c>
    </row>
    <row r="343" s="112" customFormat="1" ht="20.65" customHeight="1" spans="1:2">
      <c r="A343" s="167" t="s">
        <v>125</v>
      </c>
      <c r="B343" s="168"/>
    </row>
    <row r="344" s="112" customFormat="1" ht="20.65" customHeight="1" spans="1:2">
      <c r="A344" s="167" t="s">
        <v>313</v>
      </c>
      <c r="B344" s="294">
        <v>121</v>
      </c>
    </row>
    <row r="345" s="112" customFormat="1" ht="20.65" customHeight="1" spans="1:2">
      <c r="A345" s="167" t="s">
        <v>314</v>
      </c>
      <c r="B345" s="294">
        <v>7727</v>
      </c>
    </row>
    <row r="346" s="112" customFormat="1" ht="20.65" customHeight="1" spans="1:2">
      <c r="A346" s="167" t="s">
        <v>315</v>
      </c>
      <c r="B346" s="294">
        <v>609</v>
      </c>
    </row>
    <row r="347" s="112" customFormat="1" ht="20.65" customHeight="1" spans="1:2">
      <c r="A347" s="167" t="s">
        <v>316</v>
      </c>
      <c r="B347" s="294">
        <v>5634</v>
      </c>
    </row>
    <row r="348" s="112" customFormat="1" ht="20.65" customHeight="1" spans="1:2">
      <c r="A348" s="167" t="s">
        <v>317</v>
      </c>
      <c r="B348" s="294">
        <v>1327</v>
      </c>
    </row>
    <row r="349" s="112" customFormat="1" ht="20.65" customHeight="1" spans="1:2">
      <c r="A349" s="167" t="s">
        <v>318</v>
      </c>
      <c r="B349" s="168"/>
    </row>
    <row r="350" s="112" customFormat="1" ht="20.65" customHeight="1" spans="1:2">
      <c r="A350" s="167" t="s">
        <v>319</v>
      </c>
      <c r="B350" s="168"/>
    </row>
    <row r="351" s="112" customFormat="1" ht="20.65" customHeight="1" spans="1:2">
      <c r="A351" s="167" t="s">
        <v>320</v>
      </c>
      <c r="B351" s="294">
        <v>157</v>
      </c>
    </row>
    <row r="352" s="112" customFormat="1" ht="20.65" customHeight="1" spans="1:2">
      <c r="A352" s="167" t="s">
        <v>321</v>
      </c>
      <c r="B352" s="294">
        <v>0</v>
      </c>
    </row>
    <row r="353" s="112" customFormat="1" ht="20.65" customHeight="1" spans="1:2">
      <c r="A353" s="167" t="s">
        <v>322</v>
      </c>
      <c r="B353" s="168"/>
    </row>
    <row r="354" s="112" customFormat="1" ht="20.65" customHeight="1" spans="1:2">
      <c r="A354" s="167" t="s">
        <v>323</v>
      </c>
      <c r="B354" s="168"/>
    </row>
    <row r="355" s="112" customFormat="1" ht="20.65" customHeight="1" spans="1:2">
      <c r="A355" s="167" t="s">
        <v>324</v>
      </c>
      <c r="B355" s="168"/>
    </row>
    <row r="356" s="112" customFormat="1" ht="20.65" customHeight="1" spans="1:2">
      <c r="A356" s="167" t="s">
        <v>325</v>
      </c>
      <c r="B356" s="168"/>
    </row>
    <row r="357" s="112" customFormat="1" ht="20.65" customHeight="1" spans="1:2">
      <c r="A357" s="167" t="s">
        <v>326</v>
      </c>
      <c r="B357" s="168"/>
    </row>
    <row r="358" s="112" customFormat="1" ht="20.65" customHeight="1" spans="1:2">
      <c r="A358" s="167" t="s">
        <v>327</v>
      </c>
      <c r="B358" s="294">
        <v>0</v>
      </c>
    </row>
    <row r="359" s="112" customFormat="1" ht="20.65" customHeight="1" spans="1:2">
      <c r="A359" s="167" t="s">
        <v>328</v>
      </c>
      <c r="B359" s="168"/>
    </row>
    <row r="360" s="112" customFormat="1" ht="20.65" customHeight="1" spans="1:2">
      <c r="A360" s="167" t="s">
        <v>329</v>
      </c>
      <c r="B360" s="168"/>
    </row>
    <row r="361" s="112" customFormat="1" ht="20.65" customHeight="1" spans="1:2">
      <c r="A361" s="167" t="s">
        <v>330</v>
      </c>
      <c r="B361" s="168"/>
    </row>
    <row r="362" s="112" customFormat="1" ht="20.65" customHeight="1" spans="1:2">
      <c r="A362" s="167" t="s">
        <v>331</v>
      </c>
      <c r="B362" s="168"/>
    </row>
    <row r="363" s="112" customFormat="1" ht="20.65" customHeight="1" spans="1:2">
      <c r="A363" s="167" t="s">
        <v>332</v>
      </c>
      <c r="B363" s="168"/>
    </row>
    <row r="364" s="112" customFormat="1" ht="20.65" customHeight="1" spans="1:2">
      <c r="A364" s="167" t="s">
        <v>333</v>
      </c>
      <c r="B364" s="294">
        <v>0</v>
      </c>
    </row>
    <row r="365" s="112" customFormat="1" ht="20.65" customHeight="1" spans="1:2">
      <c r="A365" s="167" t="s">
        <v>334</v>
      </c>
      <c r="B365" s="168"/>
    </row>
    <row r="366" s="112" customFormat="1" ht="20.65" customHeight="1" spans="1:2">
      <c r="A366" s="167" t="s">
        <v>335</v>
      </c>
      <c r="B366" s="168"/>
    </row>
    <row r="367" s="112" customFormat="1" ht="20.65" customHeight="1" spans="1:2">
      <c r="A367" s="167" t="s">
        <v>336</v>
      </c>
      <c r="B367" s="168"/>
    </row>
    <row r="368" s="112" customFormat="1" ht="20.65" customHeight="1" spans="1:2">
      <c r="A368" s="167" t="s">
        <v>337</v>
      </c>
      <c r="B368" s="294">
        <v>0</v>
      </c>
    </row>
    <row r="369" s="112" customFormat="1" ht="20.65" customHeight="1" spans="1:2">
      <c r="A369" s="167" t="s">
        <v>338</v>
      </c>
      <c r="B369" s="168"/>
    </row>
    <row r="370" s="112" customFormat="1" ht="20.65" customHeight="1" spans="1:2">
      <c r="A370" s="167" t="s">
        <v>339</v>
      </c>
      <c r="B370" s="168"/>
    </row>
    <row r="371" s="112" customFormat="1" ht="20.65" customHeight="1" spans="1:2">
      <c r="A371" s="167" t="s">
        <v>340</v>
      </c>
      <c r="B371" s="168"/>
    </row>
    <row r="372" s="112" customFormat="1" ht="20.65" customHeight="1" spans="1:2">
      <c r="A372" s="167" t="s">
        <v>341</v>
      </c>
      <c r="B372" s="294">
        <v>0</v>
      </c>
    </row>
    <row r="373" s="112" customFormat="1" ht="20.65" customHeight="1" spans="1:2">
      <c r="A373" s="167" t="s">
        <v>342</v>
      </c>
      <c r="B373" s="168"/>
    </row>
    <row r="374" s="112" customFormat="1" ht="20.65" customHeight="1" spans="1:2">
      <c r="A374" s="167" t="s">
        <v>343</v>
      </c>
      <c r="B374" s="168"/>
    </row>
    <row r="375" s="112" customFormat="1" ht="20.65" customHeight="1" spans="1:2">
      <c r="A375" s="167" t="s">
        <v>344</v>
      </c>
      <c r="B375" s="168"/>
    </row>
    <row r="376" s="112" customFormat="1" ht="20.65" customHeight="1" spans="1:2">
      <c r="A376" s="167" t="s">
        <v>345</v>
      </c>
      <c r="B376" s="294">
        <v>0</v>
      </c>
    </row>
    <row r="377" s="112" customFormat="1" ht="20.65" customHeight="1" spans="1:2">
      <c r="A377" s="167" t="s">
        <v>346</v>
      </c>
      <c r="B377" s="168"/>
    </row>
    <row r="378" s="112" customFormat="1" ht="20.65" customHeight="1" spans="1:2">
      <c r="A378" s="167" t="s">
        <v>347</v>
      </c>
      <c r="B378" s="168"/>
    </row>
    <row r="379" s="112" customFormat="1" ht="20.65" customHeight="1" spans="1:2">
      <c r="A379" s="167" t="s">
        <v>348</v>
      </c>
      <c r="B379" s="168"/>
    </row>
    <row r="380" s="112" customFormat="1" ht="20.65" customHeight="1" spans="1:2">
      <c r="A380" s="167" t="s">
        <v>349</v>
      </c>
      <c r="B380" s="168"/>
    </row>
    <row r="381" s="112" customFormat="1" ht="20.65" customHeight="1" spans="1:2">
      <c r="A381" s="167" t="s">
        <v>350</v>
      </c>
      <c r="B381" s="168"/>
    </row>
    <row r="382" s="112" customFormat="1" ht="20.65" customHeight="1" spans="1:2">
      <c r="A382" s="167" t="s">
        <v>351</v>
      </c>
      <c r="B382" s="294">
        <v>0</v>
      </c>
    </row>
    <row r="383" s="112" customFormat="1" ht="20.65" customHeight="1" spans="1:2">
      <c r="A383" s="167" t="s">
        <v>352</v>
      </c>
      <c r="B383" s="168"/>
    </row>
    <row r="384" s="112" customFormat="1" ht="20.65" customHeight="1" spans="1:2">
      <c r="A384" s="167" t="s">
        <v>353</v>
      </c>
      <c r="B384" s="168"/>
    </row>
    <row r="385" s="112" customFormat="1" ht="20.65" customHeight="1" spans="1:2">
      <c r="A385" s="167" t="s">
        <v>354</v>
      </c>
      <c r="B385" s="168"/>
    </row>
    <row r="386" s="112" customFormat="1" ht="20.65" customHeight="1" spans="1:2">
      <c r="A386" s="167" t="s">
        <v>355</v>
      </c>
      <c r="B386" s="168"/>
    </row>
    <row r="387" s="112" customFormat="1" ht="20.65" customHeight="1" spans="1:2">
      <c r="A387" s="167" t="s">
        <v>356</v>
      </c>
      <c r="B387" s="168"/>
    </row>
    <row r="388" s="112" customFormat="1" ht="20.65" customHeight="1" spans="1:2">
      <c r="A388" s="167" t="s">
        <v>357</v>
      </c>
      <c r="B388" s="168"/>
    </row>
    <row r="389" s="112" customFormat="1" ht="20.65" customHeight="1" spans="1:2">
      <c r="A389" s="167" t="s">
        <v>358</v>
      </c>
      <c r="B389" s="294">
        <v>11</v>
      </c>
    </row>
    <row r="390" s="112" customFormat="1" ht="20.65" customHeight="1" spans="1:2">
      <c r="A390" s="167" t="s">
        <v>45</v>
      </c>
      <c r="B390" s="294">
        <v>821</v>
      </c>
    </row>
    <row r="391" s="112" customFormat="1" ht="20.65" customHeight="1" spans="1:2">
      <c r="A391" s="167" t="s">
        <v>359</v>
      </c>
      <c r="B391" s="294">
        <v>706</v>
      </c>
    </row>
    <row r="392" s="112" customFormat="1" ht="20.65" customHeight="1" spans="1:2">
      <c r="A392" s="167" t="s">
        <v>123</v>
      </c>
      <c r="B392" s="294">
        <v>3</v>
      </c>
    </row>
    <row r="393" s="112" customFormat="1" ht="20.65" customHeight="1" spans="1:2">
      <c r="A393" s="167" t="s">
        <v>124</v>
      </c>
      <c r="B393" s="294">
        <v>679</v>
      </c>
    </row>
    <row r="394" s="112" customFormat="1" ht="20.65" customHeight="1" spans="1:2">
      <c r="A394" s="167" t="s">
        <v>125</v>
      </c>
      <c r="B394" s="168"/>
    </row>
    <row r="395" s="112" customFormat="1" ht="20.65" customHeight="1" spans="1:2">
      <c r="A395" s="167" t="s">
        <v>360</v>
      </c>
      <c r="B395" s="294">
        <v>24</v>
      </c>
    </row>
    <row r="396" s="112" customFormat="1" ht="20.65" customHeight="1" spans="1:2">
      <c r="A396" s="167" t="s">
        <v>361</v>
      </c>
      <c r="B396" s="294">
        <v>0</v>
      </c>
    </row>
    <row r="397" s="112" customFormat="1" ht="20.65" customHeight="1" spans="1:2">
      <c r="A397" s="167" t="s">
        <v>362</v>
      </c>
      <c r="B397" s="168"/>
    </row>
    <row r="398" s="112" customFormat="1" ht="20.65" customHeight="1" spans="1:2">
      <c r="A398" s="167" t="s">
        <v>363</v>
      </c>
      <c r="B398" s="168"/>
    </row>
    <row r="399" s="112" customFormat="1" ht="20.65" customHeight="1" spans="1:2">
      <c r="A399" s="167" t="s">
        <v>364</v>
      </c>
      <c r="B399" s="168"/>
    </row>
    <row r="400" s="112" customFormat="1" ht="20.65" customHeight="1" spans="1:2">
      <c r="A400" s="167" t="s">
        <v>365</v>
      </c>
      <c r="B400" s="168"/>
    </row>
    <row r="401" s="112" customFormat="1" ht="20.65" customHeight="1" spans="1:2">
      <c r="A401" s="167" t="s">
        <v>366</v>
      </c>
      <c r="B401" s="168"/>
    </row>
    <row r="402" s="112" customFormat="1" ht="20.65" customHeight="1" spans="1:2">
      <c r="A402" s="167" t="s">
        <v>367</v>
      </c>
      <c r="B402" s="168"/>
    </row>
    <row r="403" s="112" customFormat="1" ht="20.65" customHeight="1" spans="1:2">
      <c r="A403" s="167" t="s">
        <v>368</v>
      </c>
      <c r="B403" s="168"/>
    </row>
    <row r="404" s="112" customFormat="1" ht="20.65" customHeight="1" spans="1:2">
      <c r="A404" s="167" t="s">
        <v>369</v>
      </c>
      <c r="B404" s="168"/>
    </row>
    <row r="405" s="112" customFormat="1" ht="20.65" customHeight="1" spans="1:2">
      <c r="A405" s="167" t="s">
        <v>370</v>
      </c>
      <c r="B405" s="294">
        <v>0</v>
      </c>
    </row>
    <row r="406" s="112" customFormat="1" ht="20.65" customHeight="1" spans="1:2">
      <c r="A406" s="167" t="s">
        <v>362</v>
      </c>
      <c r="B406" s="168"/>
    </row>
    <row r="407" s="112" customFormat="1" ht="20.65" customHeight="1" spans="1:2">
      <c r="A407" s="167" t="s">
        <v>371</v>
      </c>
      <c r="B407" s="168"/>
    </row>
    <row r="408" s="112" customFormat="1" ht="20.65" customHeight="1" spans="1:2">
      <c r="A408" s="167" t="s">
        <v>372</v>
      </c>
      <c r="B408" s="168"/>
    </row>
    <row r="409" s="112" customFormat="1" ht="20.65" customHeight="1" spans="1:2">
      <c r="A409" s="167" t="s">
        <v>373</v>
      </c>
      <c r="B409" s="168"/>
    </row>
    <row r="410" s="112" customFormat="1" ht="20.65" customHeight="1" spans="1:2">
      <c r="A410" s="167" t="s">
        <v>374</v>
      </c>
      <c r="B410" s="168"/>
    </row>
    <row r="411" s="112" customFormat="1" ht="20.65" customHeight="1" spans="1:2">
      <c r="A411" s="167" t="s">
        <v>375</v>
      </c>
      <c r="B411" s="294">
        <v>40</v>
      </c>
    </row>
    <row r="412" s="112" customFormat="1" ht="20.65" customHeight="1" spans="1:2">
      <c r="A412" s="167" t="s">
        <v>362</v>
      </c>
      <c r="B412" s="168"/>
    </row>
    <row r="413" s="112" customFormat="1" ht="20.65" customHeight="1" spans="1:2">
      <c r="A413" s="167" t="s">
        <v>376</v>
      </c>
      <c r="B413" s="168"/>
    </row>
    <row r="414" s="112" customFormat="1" ht="20.65" customHeight="1" spans="1:2">
      <c r="A414" s="167" t="s">
        <v>377</v>
      </c>
      <c r="B414" s="294">
        <v>40</v>
      </c>
    </row>
    <row r="415" s="112" customFormat="1" ht="20.65" customHeight="1" spans="1:2">
      <c r="A415" s="167" t="s">
        <v>378</v>
      </c>
      <c r="B415" s="168"/>
    </row>
    <row r="416" s="112" customFormat="1" ht="20.65" customHeight="1" spans="1:2">
      <c r="A416" s="167" t="s">
        <v>379</v>
      </c>
      <c r="B416" s="294">
        <v>70</v>
      </c>
    </row>
    <row r="417" s="112" customFormat="1" ht="20.65" customHeight="1" spans="1:2">
      <c r="A417" s="167" t="s">
        <v>362</v>
      </c>
      <c r="B417" s="168"/>
    </row>
    <row r="418" s="112" customFormat="1" ht="20.65" customHeight="1" spans="1:2">
      <c r="A418" s="167" t="s">
        <v>380</v>
      </c>
      <c r="B418" s="168"/>
    </row>
    <row r="419" s="112" customFormat="1" ht="20.65" customHeight="1" spans="1:2">
      <c r="A419" s="167" t="s">
        <v>381</v>
      </c>
      <c r="B419" s="168"/>
    </row>
    <row r="420" s="112" customFormat="1" ht="20.65" customHeight="1" spans="1:2">
      <c r="A420" s="167" t="s">
        <v>382</v>
      </c>
      <c r="B420" s="294">
        <v>70</v>
      </c>
    </row>
    <row r="421" s="112" customFormat="1" ht="20.65" customHeight="1" spans="1:2">
      <c r="A421" s="167" t="s">
        <v>383</v>
      </c>
      <c r="B421" s="294">
        <v>0</v>
      </c>
    </row>
    <row r="422" s="112" customFormat="1" ht="20.65" customHeight="1" spans="1:2">
      <c r="A422" s="167" t="s">
        <v>384</v>
      </c>
      <c r="B422" s="168"/>
    </row>
    <row r="423" s="112" customFormat="1" ht="20.65" customHeight="1" spans="1:2">
      <c r="A423" s="167" t="s">
        <v>385</v>
      </c>
      <c r="B423" s="168"/>
    </row>
    <row r="424" s="112" customFormat="1" ht="20.65" customHeight="1" spans="1:2">
      <c r="A424" s="167" t="s">
        <v>386</v>
      </c>
      <c r="B424" s="168"/>
    </row>
    <row r="425" s="112" customFormat="1" ht="20.65" customHeight="1" spans="1:2">
      <c r="A425" s="167" t="s">
        <v>387</v>
      </c>
      <c r="B425" s="168"/>
    </row>
    <row r="426" s="112" customFormat="1" ht="20.65" customHeight="1" spans="1:2">
      <c r="A426" s="167" t="s">
        <v>388</v>
      </c>
      <c r="B426" s="294">
        <v>0</v>
      </c>
    </row>
    <row r="427" s="112" customFormat="1" ht="20.65" customHeight="1" spans="1:2">
      <c r="A427" s="167" t="s">
        <v>362</v>
      </c>
      <c r="B427" s="168"/>
    </row>
    <row r="428" s="112" customFormat="1" ht="20.65" customHeight="1" spans="1:2">
      <c r="A428" s="167" t="s">
        <v>389</v>
      </c>
      <c r="B428" s="168"/>
    </row>
    <row r="429" s="112" customFormat="1" ht="20.65" customHeight="1" spans="1:2">
      <c r="A429" s="167" t="s">
        <v>390</v>
      </c>
      <c r="B429" s="168"/>
    </row>
    <row r="430" s="112" customFormat="1" ht="20.65" customHeight="1" spans="1:2">
      <c r="A430" s="167" t="s">
        <v>391</v>
      </c>
      <c r="B430" s="168"/>
    </row>
    <row r="431" s="112" customFormat="1" ht="20.65" customHeight="1" spans="1:2">
      <c r="A431" s="167" t="s">
        <v>392</v>
      </c>
      <c r="B431" s="168"/>
    </row>
    <row r="432" s="112" customFormat="1" ht="20.65" customHeight="1" spans="1:2">
      <c r="A432" s="167" t="s">
        <v>393</v>
      </c>
      <c r="B432" s="168"/>
    </row>
    <row r="433" s="112" customFormat="1" ht="20.65" customHeight="1" spans="1:2">
      <c r="A433" s="167" t="s">
        <v>394</v>
      </c>
      <c r="B433" s="294">
        <v>5</v>
      </c>
    </row>
    <row r="434" s="112" customFormat="1" ht="20.65" customHeight="1" spans="1:2">
      <c r="A434" s="167" t="s">
        <v>395</v>
      </c>
      <c r="B434" s="168"/>
    </row>
    <row r="435" s="112" customFormat="1" ht="20.65" customHeight="1" spans="1:2">
      <c r="A435" s="167" t="s">
        <v>396</v>
      </c>
      <c r="B435" s="168"/>
    </row>
    <row r="436" s="112" customFormat="1" ht="20.65" customHeight="1" spans="1:2">
      <c r="A436" s="167" t="s">
        <v>397</v>
      </c>
      <c r="B436" s="294">
        <v>5</v>
      </c>
    </row>
    <row r="437" s="112" customFormat="1" ht="20.65" customHeight="1" spans="1:2">
      <c r="A437" s="167" t="s">
        <v>398</v>
      </c>
      <c r="B437" s="294">
        <v>0</v>
      </c>
    </row>
    <row r="438" s="112" customFormat="1" ht="20.65" customHeight="1" spans="1:2">
      <c r="A438" s="167" t="s">
        <v>399</v>
      </c>
      <c r="B438" s="168"/>
    </row>
    <row r="439" s="112" customFormat="1" ht="20.65" customHeight="1" spans="1:2">
      <c r="A439" s="167" t="s">
        <v>400</v>
      </c>
      <c r="B439" s="168"/>
    </row>
    <row r="440" s="112" customFormat="1" ht="20.65" customHeight="1" spans="1:2">
      <c r="A440" s="167" t="s">
        <v>401</v>
      </c>
      <c r="B440" s="168"/>
    </row>
    <row r="441" s="112" customFormat="1" ht="20.65" customHeight="1" spans="1:2">
      <c r="A441" s="167" t="s">
        <v>402</v>
      </c>
      <c r="B441" s="294">
        <v>0</v>
      </c>
    </row>
    <row r="442" s="112" customFormat="1" ht="20.65" customHeight="1" spans="1:2">
      <c r="A442" s="167" t="s">
        <v>403</v>
      </c>
      <c r="B442" s="168"/>
    </row>
    <row r="443" s="112" customFormat="1" ht="20.65" customHeight="1" spans="1:2">
      <c r="A443" s="167" t="s">
        <v>404</v>
      </c>
      <c r="B443" s="168"/>
    </row>
    <row r="444" s="112" customFormat="1" ht="20.65" customHeight="1" spans="1:2">
      <c r="A444" s="167" t="s">
        <v>405</v>
      </c>
      <c r="B444" s="168"/>
    </row>
    <row r="445" s="112" customFormat="1" ht="20.65" customHeight="1" spans="1:2">
      <c r="A445" s="167" t="s">
        <v>406</v>
      </c>
      <c r="B445" s="168"/>
    </row>
    <row r="446" s="112" customFormat="1" ht="20.65" customHeight="1" spans="1:2">
      <c r="A446" s="167" t="s">
        <v>46</v>
      </c>
      <c r="B446" s="294">
        <v>58</v>
      </c>
    </row>
    <row r="447" s="112" customFormat="1" ht="20.65" customHeight="1" spans="1:2">
      <c r="A447" s="167" t="s">
        <v>407</v>
      </c>
      <c r="B447" s="294">
        <v>29</v>
      </c>
    </row>
    <row r="448" s="112" customFormat="1" ht="20.65" customHeight="1" spans="1:2">
      <c r="A448" s="167" t="s">
        <v>123</v>
      </c>
      <c r="B448" s="168"/>
    </row>
    <row r="449" s="112" customFormat="1" ht="20.65" customHeight="1" spans="1:2">
      <c r="A449" s="167" t="s">
        <v>124</v>
      </c>
      <c r="B449" s="294">
        <v>25</v>
      </c>
    </row>
    <row r="450" s="112" customFormat="1" ht="20.65" customHeight="1" spans="1:2">
      <c r="A450" s="167" t="s">
        <v>125</v>
      </c>
      <c r="B450" s="168"/>
    </row>
    <row r="451" s="112" customFormat="1" ht="20.65" customHeight="1" spans="1:2">
      <c r="A451" s="167" t="s">
        <v>408</v>
      </c>
      <c r="B451" s="168"/>
    </row>
    <row r="452" s="112" customFormat="1" ht="20.65" customHeight="1" spans="1:2">
      <c r="A452" s="167" t="s">
        <v>409</v>
      </c>
      <c r="B452" s="168"/>
    </row>
    <row r="453" s="112" customFormat="1" ht="20.65" customHeight="1" spans="1:2">
      <c r="A453" s="167" t="s">
        <v>410</v>
      </c>
      <c r="B453" s="168"/>
    </row>
    <row r="454" s="112" customFormat="1" ht="20.65" customHeight="1" spans="1:2">
      <c r="A454" s="167" t="s">
        <v>411</v>
      </c>
      <c r="B454" s="168"/>
    </row>
    <row r="455" s="112" customFormat="1" ht="20.65" customHeight="1" spans="1:2">
      <c r="A455" s="167" t="s">
        <v>412</v>
      </c>
      <c r="B455" s="168"/>
    </row>
    <row r="456" s="112" customFormat="1" ht="20.65" customHeight="1" spans="1:2">
      <c r="A456" s="167" t="s">
        <v>413</v>
      </c>
      <c r="B456" s="168"/>
    </row>
    <row r="457" s="112" customFormat="1" ht="20.65" customHeight="1" spans="1:2">
      <c r="A457" s="167" t="s">
        <v>414</v>
      </c>
      <c r="B457" s="168"/>
    </row>
    <row r="458" s="112" customFormat="1" ht="20.65" customHeight="1" spans="1:2">
      <c r="A458" s="167" t="s">
        <v>415</v>
      </c>
      <c r="B458" s="168"/>
    </row>
    <row r="459" s="112" customFormat="1" ht="20.65" customHeight="1" spans="1:2">
      <c r="A459" s="167" t="s">
        <v>416</v>
      </c>
      <c r="B459" s="168"/>
    </row>
    <row r="460" s="112" customFormat="1" ht="20.65" customHeight="1" spans="1:2">
      <c r="A460" s="167" t="s">
        <v>417</v>
      </c>
      <c r="B460" s="168"/>
    </row>
    <row r="461" s="112" customFormat="1" ht="20.65" customHeight="1" spans="1:2">
      <c r="A461" s="167" t="s">
        <v>418</v>
      </c>
      <c r="B461" s="168"/>
    </row>
    <row r="462" s="112" customFormat="1" ht="20.65" customHeight="1" spans="1:2">
      <c r="A462" s="167" t="s">
        <v>419</v>
      </c>
      <c r="B462" s="294">
        <v>4</v>
      </c>
    </row>
    <row r="463" s="112" customFormat="1" ht="20.65" customHeight="1" spans="1:2">
      <c r="A463" s="167" t="s">
        <v>420</v>
      </c>
      <c r="B463" s="294">
        <v>0</v>
      </c>
    </row>
    <row r="464" s="112" customFormat="1" ht="20.65" customHeight="1" spans="1:2">
      <c r="A464" s="167" t="s">
        <v>123</v>
      </c>
      <c r="B464" s="168"/>
    </row>
    <row r="465" s="112" customFormat="1" ht="20.65" customHeight="1" spans="1:2">
      <c r="A465" s="167" t="s">
        <v>124</v>
      </c>
      <c r="B465" s="168"/>
    </row>
    <row r="466" s="112" customFormat="1" ht="20.65" customHeight="1" spans="1:2">
      <c r="A466" s="167" t="s">
        <v>125</v>
      </c>
      <c r="B466" s="168"/>
    </row>
    <row r="467" s="112" customFormat="1" ht="20.65" customHeight="1" spans="1:2">
      <c r="A467" s="167" t="s">
        <v>421</v>
      </c>
      <c r="B467" s="168"/>
    </row>
    <row r="468" s="112" customFormat="1" ht="20.65" customHeight="1" spans="1:2">
      <c r="A468" s="167" t="s">
        <v>422</v>
      </c>
      <c r="B468" s="168"/>
    </row>
    <row r="469" s="112" customFormat="1" ht="20.65" customHeight="1" spans="1:2">
      <c r="A469" s="167" t="s">
        <v>423</v>
      </c>
      <c r="B469" s="168"/>
    </row>
    <row r="470" s="112" customFormat="1" ht="20.65" customHeight="1" spans="1:2">
      <c r="A470" s="167" t="s">
        <v>424</v>
      </c>
      <c r="B470" s="168"/>
    </row>
    <row r="471" s="112" customFormat="1" ht="20.65" customHeight="1" spans="1:2">
      <c r="A471" s="167" t="s">
        <v>425</v>
      </c>
      <c r="B471" s="294">
        <v>13</v>
      </c>
    </row>
    <row r="472" s="112" customFormat="1" ht="20.65" customHeight="1" spans="1:2">
      <c r="A472" s="167" t="s">
        <v>123</v>
      </c>
      <c r="B472" s="168"/>
    </row>
    <row r="473" s="112" customFormat="1" ht="20.65" customHeight="1" spans="1:2">
      <c r="A473" s="167" t="s">
        <v>124</v>
      </c>
      <c r="B473" s="168"/>
    </row>
    <row r="474" s="112" customFormat="1" ht="20.65" customHeight="1" spans="1:2">
      <c r="A474" s="167" t="s">
        <v>125</v>
      </c>
      <c r="B474" s="168"/>
    </row>
    <row r="475" s="112" customFormat="1" ht="20.65" customHeight="1" spans="1:2">
      <c r="A475" s="167" t="s">
        <v>426</v>
      </c>
      <c r="B475" s="168"/>
    </row>
    <row r="476" s="112" customFormat="1" ht="20.65" customHeight="1" spans="1:2">
      <c r="A476" s="167" t="s">
        <v>427</v>
      </c>
      <c r="B476" s="168"/>
    </row>
    <row r="477" s="112" customFormat="1" ht="20.65" customHeight="1" spans="1:2">
      <c r="A477" s="167" t="s">
        <v>428</v>
      </c>
      <c r="B477" s="168"/>
    </row>
    <row r="478" s="112" customFormat="1" ht="20.65" customHeight="1" spans="1:2">
      <c r="A478" s="167" t="s">
        <v>429</v>
      </c>
      <c r="B478" s="168"/>
    </row>
    <row r="479" s="112" customFormat="1" ht="20.65" customHeight="1" spans="1:2">
      <c r="A479" s="167" t="s">
        <v>430</v>
      </c>
      <c r="B479" s="168"/>
    </row>
    <row r="480" s="112" customFormat="1" ht="20.65" customHeight="1" spans="1:2">
      <c r="A480" s="167" t="s">
        <v>431</v>
      </c>
      <c r="B480" s="168"/>
    </row>
    <row r="481" s="112" customFormat="1" ht="20.65" customHeight="1" spans="1:2">
      <c r="A481" s="167" t="s">
        <v>432</v>
      </c>
      <c r="B481" s="294">
        <v>13</v>
      </c>
    </row>
    <row r="482" s="112" customFormat="1" ht="20.65" customHeight="1" spans="1:2">
      <c r="A482" s="167" t="s">
        <v>433</v>
      </c>
      <c r="B482" s="294">
        <v>3</v>
      </c>
    </row>
    <row r="483" s="112" customFormat="1" ht="20.65" customHeight="1" spans="1:2">
      <c r="A483" s="167" t="s">
        <v>123</v>
      </c>
      <c r="B483" s="168"/>
    </row>
    <row r="484" s="112" customFormat="1" ht="20.65" customHeight="1" spans="1:2">
      <c r="A484" s="167" t="s">
        <v>124</v>
      </c>
      <c r="B484" s="168"/>
    </row>
    <row r="485" s="112" customFormat="1" ht="20.65" customHeight="1" spans="1:2">
      <c r="A485" s="167" t="s">
        <v>125</v>
      </c>
      <c r="B485" s="168"/>
    </row>
    <row r="486" s="112" customFormat="1" ht="20.65" customHeight="1" spans="1:2">
      <c r="A486" s="167" t="s">
        <v>434</v>
      </c>
      <c r="B486" s="168"/>
    </row>
    <row r="487" s="112" customFormat="1" ht="20.65" customHeight="1" spans="1:2">
      <c r="A487" s="167" t="s">
        <v>435</v>
      </c>
      <c r="B487" s="168"/>
    </row>
    <row r="488" s="112" customFormat="1" ht="20.65" customHeight="1" spans="1:2">
      <c r="A488" s="167" t="s">
        <v>436</v>
      </c>
      <c r="B488" s="168"/>
    </row>
    <row r="489" s="112" customFormat="1" ht="20.65" customHeight="1" spans="1:2">
      <c r="A489" s="167" t="s">
        <v>437</v>
      </c>
      <c r="B489" s="294">
        <v>3</v>
      </c>
    </row>
    <row r="490" s="112" customFormat="1" ht="20.65" customHeight="1" spans="1:2">
      <c r="A490" s="167" t="s">
        <v>438</v>
      </c>
      <c r="B490" s="168"/>
    </row>
    <row r="491" s="112" customFormat="1" ht="20.65" customHeight="1" spans="1:2">
      <c r="A491" s="167" t="s">
        <v>439</v>
      </c>
      <c r="B491" s="294">
        <v>13</v>
      </c>
    </row>
    <row r="492" s="112" customFormat="1" ht="20.65" customHeight="1" spans="1:2">
      <c r="A492" s="167" t="s">
        <v>123</v>
      </c>
      <c r="B492" s="168"/>
    </row>
    <row r="493" s="112" customFormat="1" ht="20.65" customHeight="1" spans="1:2">
      <c r="A493" s="167" t="s">
        <v>124</v>
      </c>
      <c r="B493" s="168"/>
    </row>
    <row r="494" s="112" customFormat="1" ht="20.65" customHeight="1" spans="1:2">
      <c r="A494" s="167" t="s">
        <v>125</v>
      </c>
      <c r="B494" s="168"/>
    </row>
    <row r="495" s="112" customFormat="1" ht="20.65" customHeight="1" spans="1:2">
      <c r="A495" s="167" t="s">
        <v>440</v>
      </c>
      <c r="B495" s="168"/>
    </row>
    <row r="496" s="112" customFormat="1" ht="20.65" customHeight="1" spans="1:2">
      <c r="A496" s="167" t="s">
        <v>441</v>
      </c>
      <c r="B496" s="168"/>
    </row>
    <row r="497" s="112" customFormat="1" ht="20.65" customHeight="1" spans="1:2">
      <c r="A497" s="167" t="s">
        <v>442</v>
      </c>
      <c r="B497" s="294">
        <v>13</v>
      </c>
    </row>
    <row r="498" s="112" customFormat="1" ht="20.65" customHeight="1" spans="1:2">
      <c r="A498" s="167" t="s">
        <v>443</v>
      </c>
      <c r="B498" s="168"/>
    </row>
    <row r="499" s="112" customFormat="1" ht="20.65" customHeight="1" spans="1:2">
      <c r="A499" s="167" t="s">
        <v>444</v>
      </c>
      <c r="B499" s="294">
        <v>0</v>
      </c>
    </row>
    <row r="500" s="112" customFormat="1" ht="20.65" customHeight="1" spans="1:2">
      <c r="A500" s="167" t="s">
        <v>445</v>
      </c>
      <c r="B500" s="168"/>
    </row>
    <row r="501" s="112" customFormat="1" ht="20.65" customHeight="1" spans="1:2">
      <c r="A501" s="167" t="s">
        <v>446</v>
      </c>
      <c r="B501" s="168"/>
    </row>
    <row r="502" s="112" customFormat="1" ht="20.65" customHeight="1" spans="1:2">
      <c r="A502" s="167" t="s">
        <v>447</v>
      </c>
      <c r="B502" s="168"/>
    </row>
    <row r="503" s="112" customFormat="1" ht="20.65" customHeight="1" spans="1:2">
      <c r="A503" s="167" t="s">
        <v>47</v>
      </c>
      <c r="B503" s="294">
        <v>8363</v>
      </c>
    </row>
    <row r="504" s="112" customFormat="1" ht="20.65" customHeight="1" spans="1:2">
      <c r="A504" s="167" t="s">
        <v>448</v>
      </c>
      <c r="B504" s="294">
        <v>3037</v>
      </c>
    </row>
    <row r="505" s="112" customFormat="1" ht="20.65" customHeight="1" spans="1:2">
      <c r="A505" s="167" t="s">
        <v>123</v>
      </c>
      <c r="B505" s="168"/>
    </row>
    <row r="506" s="112" customFormat="1" ht="20.65" customHeight="1" spans="1:2">
      <c r="A506" s="167" t="s">
        <v>124</v>
      </c>
      <c r="B506" s="294">
        <v>3022</v>
      </c>
    </row>
    <row r="507" s="112" customFormat="1" ht="20.65" customHeight="1" spans="1:2">
      <c r="A507" s="167" t="s">
        <v>125</v>
      </c>
      <c r="B507" s="168"/>
    </row>
    <row r="508" s="112" customFormat="1" ht="20.65" customHeight="1" spans="1:2">
      <c r="A508" s="167" t="s">
        <v>449</v>
      </c>
      <c r="B508" s="168"/>
    </row>
    <row r="509" s="112" customFormat="1" ht="20.65" customHeight="1" spans="1:2">
      <c r="A509" s="167" t="s">
        <v>450</v>
      </c>
      <c r="B509" s="168"/>
    </row>
    <row r="510" s="112" customFormat="1" ht="20.65" customHeight="1" spans="1:2">
      <c r="A510" s="167" t="s">
        <v>451</v>
      </c>
      <c r="B510" s="168"/>
    </row>
    <row r="511" s="112" customFormat="1" ht="20.65" customHeight="1" spans="1:2">
      <c r="A511" s="167" t="s">
        <v>452</v>
      </c>
      <c r="B511" s="168"/>
    </row>
    <row r="512" s="112" customFormat="1" ht="20.65" customHeight="1" spans="1:2">
      <c r="A512" s="167" t="s">
        <v>164</v>
      </c>
      <c r="B512" s="168"/>
    </row>
    <row r="513" s="112" customFormat="1" ht="20.65" customHeight="1" spans="1:2">
      <c r="A513" s="167" t="s">
        <v>453</v>
      </c>
      <c r="B513" s="168"/>
    </row>
    <row r="514" s="112" customFormat="1" ht="20.65" customHeight="1" spans="1:2">
      <c r="A514" s="167" t="s">
        <v>454</v>
      </c>
      <c r="B514" s="168"/>
    </row>
    <row r="515" s="112" customFormat="1" ht="20.65" customHeight="1" spans="1:2">
      <c r="A515" s="167" t="s">
        <v>455</v>
      </c>
      <c r="B515" s="168"/>
    </row>
    <row r="516" s="112" customFormat="1" ht="20.65" customHeight="1" spans="1:2">
      <c r="A516" s="167" t="s">
        <v>456</v>
      </c>
      <c r="B516" s="168"/>
    </row>
    <row r="517" s="112" customFormat="1" ht="20.65" customHeight="1" spans="1:2">
      <c r="A517" s="167" t="s">
        <v>457</v>
      </c>
      <c r="B517" s="168"/>
    </row>
    <row r="518" s="112" customFormat="1" ht="20.65" customHeight="1" spans="1:2">
      <c r="A518" s="167" t="s">
        <v>458</v>
      </c>
      <c r="B518" s="168"/>
    </row>
    <row r="519" s="112" customFormat="1" ht="20.65" customHeight="1" spans="1:2">
      <c r="A519" s="167" t="s">
        <v>459</v>
      </c>
      <c r="B519" s="168"/>
    </row>
    <row r="520" s="112" customFormat="1" ht="20.65" customHeight="1" spans="1:2">
      <c r="A520" s="167" t="s">
        <v>460</v>
      </c>
      <c r="B520" s="168"/>
    </row>
    <row r="521" s="112" customFormat="1" ht="20.65" customHeight="1" spans="1:2">
      <c r="A521" s="167" t="s">
        <v>132</v>
      </c>
      <c r="B521" s="168"/>
    </row>
    <row r="522" s="112" customFormat="1" ht="20.65" customHeight="1" spans="1:2">
      <c r="A522" s="167" t="s">
        <v>461</v>
      </c>
      <c r="B522" s="294">
        <v>15</v>
      </c>
    </row>
    <row r="523" s="112" customFormat="1" ht="20.65" customHeight="1" spans="1:2">
      <c r="A523" s="167" t="s">
        <v>462</v>
      </c>
      <c r="B523" s="294">
        <v>259</v>
      </c>
    </row>
    <row r="524" s="112" customFormat="1" ht="20.65" customHeight="1" spans="1:2">
      <c r="A524" s="167" t="s">
        <v>123</v>
      </c>
      <c r="B524" s="294">
        <v>71</v>
      </c>
    </row>
    <row r="525" s="112" customFormat="1" ht="20.65" customHeight="1" spans="1:2">
      <c r="A525" s="167" t="s">
        <v>124</v>
      </c>
      <c r="B525" s="168"/>
    </row>
    <row r="526" s="112" customFormat="1" ht="20.65" customHeight="1" spans="1:2">
      <c r="A526" s="167" t="s">
        <v>125</v>
      </c>
      <c r="B526" s="168"/>
    </row>
    <row r="527" s="112" customFormat="1" ht="20.65" customHeight="1" spans="1:2">
      <c r="A527" s="167" t="s">
        <v>463</v>
      </c>
      <c r="B527" s="294">
        <v>54</v>
      </c>
    </row>
    <row r="528" s="112" customFormat="1" ht="20.65" customHeight="1" spans="1:2">
      <c r="A528" s="167" t="s">
        <v>464</v>
      </c>
      <c r="B528" s="294">
        <v>2</v>
      </c>
    </row>
    <row r="529" s="112" customFormat="1" ht="20.65" customHeight="1" spans="1:2">
      <c r="A529" s="167" t="s">
        <v>465</v>
      </c>
      <c r="B529" s="168"/>
    </row>
    <row r="530" s="112" customFormat="1" ht="20.65" customHeight="1" spans="1:2">
      <c r="A530" s="167" t="s">
        <v>466</v>
      </c>
      <c r="B530" s="294">
        <v>132</v>
      </c>
    </row>
    <row r="531" s="112" customFormat="1" ht="20.65" customHeight="1" spans="1:2">
      <c r="A531" s="167" t="s">
        <v>467</v>
      </c>
      <c r="B531" s="294">
        <v>0</v>
      </c>
    </row>
    <row r="532" s="112" customFormat="1" ht="20.65" customHeight="1" spans="1:2">
      <c r="A532" s="167" t="s">
        <v>468</v>
      </c>
      <c r="B532" s="168"/>
    </row>
    <row r="533" s="112" customFormat="1" ht="20.65" customHeight="1" spans="1:2">
      <c r="A533" s="167" t="s">
        <v>469</v>
      </c>
      <c r="B533" s="294">
        <v>1963</v>
      </c>
    </row>
    <row r="534" s="112" customFormat="1" ht="20.65" customHeight="1" spans="1:2">
      <c r="A534" s="167" t="s">
        <v>470</v>
      </c>
      <c r="B534" s="294">
        <v>2</v>
      </c>
    </row>
    <row r="535" s="112" customFormat="1" ht="20.65" customHeight="1" spans="1:2">
      <c r="A535" s="167" t="s">
        <v>471</v>
      </c>
      <c r="B535" s="294">
        <v>5</v>
      </c>
    </row>
    <row r="536" s="112" customFormat="1" ht="20.65" customHeight="1" spans="1:2">
      <c r="A536" s="167" t="s">
        <v>472</v>
      </c>
      <c r="B536" s="168"/>
    </row>
    <row r="537" s="112" customFormat="1" ht="20.65" customHeight="1" spans="1:2">
      <c r="A537" s="167" t="s">
        <v>473</v>
      </c>
      <c r="B537" s="294">
        <v>1085</v>
      </c>
    </row>
    <row r="538" s="112" customFormat="1" ht="20.65" customHeight="1" spans="1:2">
      <c r="A538" s="167" t="s">
        <v>474</v>
      </c>
      <c r="B538" s="294">
        <v>858</v>
      </c>
    </row>
    <row r="539" s="112" customFormat="1" ht="20.65" customHeight="1" spans="1:2">
      <c r="A539" s="167" t="s">
        <v>475</v>
      </c>
      <c r="B539" s="168"/>
    </row>
    <row r="540" s="112" customFormat="1" ht="20.65" customHeight="1" spans="1:2">
      <c r="A540" s="167" t="s">
        <v>476</v>
      </c>
      <c r="B540" s="168"/>
    </row>
    <row r="541" s="112" customFormat="1" ht="20.65" customHeight="1" spans="1:2">
      <c r="A541" s="167" t="s">
        <v>477</v>
      </c>
      <c r="B541" s="294">
        <v>13</v>
      </c>
    </row>
    <row r="542" s="112" customFormat="1" ht="20.65" customHeight="1" spans="1:2">
      <c r="A542" s="167" t="s">
        <v>478</v>
      </c>
      <c r="B542" s="294">
        <v>0</v>
      </c>
    </row>
    <row r="543" s="112" customFormat="1" ht="20.65" customHeight="1" spans="1:2">
      <c r="A543" s="167" t="s">
        <v>479</v>
      </c>
      <c r="B543" s="168"/>
    </row>
    <row r="544" s="112" customFormat="1" ht="20.65" customHeight="1" spans="1:2">
      <c r="A544" s="167" t="s">
        <v>480</v>
      </c>
      <c r="B544" s="168"/>
    </row>
    <row r="545" s="112" customFormat="1" ht="20.65" customHeight="1" spans="1:2">
      <c r="A545" s="167" t="s">
        <v>481</v>
      </c>
      <c r="B545" s="168"/>
    </row>
    <row r="546" s="112" customFormat="1" ht="20.65" customHeight="1" spans="1:2">
      <c r="A546" s="167" t="s">
        <v>482</v>
      </c>
      <c r="B546" s="294">
        <v>5</v>
      </c>
    </row>
    <row r="547" s="112" customFormat="1" ht="20.65" customHeight="1" spans="1:2">
      <c r="A547" s="167" t="s">
        <v>483</v>
      </c>
      <c r="B547" s="168"/>
    </row>
    <row r="548" s="112" customFormat="1" ht="20.65" customHeight="1" spans="1:2">
      <c r="A548" s="167" t="s">
        <v>484</v>
      </c>
      <c r="B548" s="168"/>
    </row>
    <row r="549" s="112" customFormat="1" ht="20.65" customHeight="1" spans="1:2">
      <c r="A549" s="167" t="s">
        <v>485</v>
      </c>
      <c r="B549" s="168"/>
    </row>
    <row r="550" s="112" customFormat="1" ht="20.65" customHeight="1" spans="1:2">
      <c r="A550" s="167" t="s">
        <v>486</v>
      </c>
      <c r="B550" s="168"/>
    </row>
    <row r="551" s="112" customFormat="1" ht="20.65" customHeight="1" spans="1:2">
      <c r="A551" s="167" t="s">
        <v>487</v>
      </c>
      <c r="B551" s="168"/>
    </row>
    <row r="552" s="112" customFormat="1" ht="20.65" customHeight="1" spans="1:2">
      <c r="A552" s="167" t="s">
        <v>488</v>
      </c>
      <c r="B552" s="168"/>
    </row>
    <row r="553" s="112" customFormat="1" ht="20.65" customHeight="1" spans="1:2">
      <c r="A553" s="167" t="s">
        <v>489</v>
      </c>
      <c r="B553" s="168"/>
    </row>
    <row r="554" s="112" customFormat="1" ht="20.65" customHeight="1" spans="1:2">
      <c r="A554" s="167" t="s">
        <v>490</v>
      </c>
      <c r="B554" s="294">
        <v>5</v>
      </c>
    </row>
    <row r="555" s="112" customFormat="1" ht="20.65" customHeight="1" spans="1:2">
      <c r="A555" s="167" t="s">
        <v>491</v>
      </c>
      <c r="B555" s="168"/>
    </row>
    <row r="556" s="112" customFormat="1" ht="20.65" customHeight="1" spans="1:2">
      <c r="A556" s="167" t="s">
        <v>492</v>
      </c>
      <c r="B556" s="294">
        <v>571</v>
      </c>
    </row>
    <row r="557" s="112" customFormat="1" ht="20.65" customHeight="1" spans="1:2">
      <c r="A557" s="167" t="s">
        <v>493</v>
      </c>
      <c r="B557" s="294">
        <v>26</v>
      </c>
    </row>
    <row r="558" s="112" customFormat="1" ht="20.65" customHeight="1" spans="1:2">
      <c r="A558" s="167" t="s">
        <v>494</v>
      </c>
      <c r="B558" s="294">
        <v>85</v>
      </c>
    </row>
    <row r="559" s="112" customFormat="1" ht="20.65" customHeight="1" spans="1:2">
      <c r="A559" s="167" t="s">
        <v>495</v>
      </c>
      <c r="B559" s="294">
        <v>179</v>
      </c>
    </row>
    <row r="560" s="112" customFormat="1" ht="20.65" customHeight="1" spans="1:2">
      <c r="A560" s="167" t="s">
        <v>496</v>
      </c>
      <c r="B560" s="294">
        <v>60</v>
      </c>
    </row>
    <row r="561" s="112" customFormat="1" ht="20.65" customHeight="1" spans="1:2">
      <c r="A561" s="167" t="s">
        <v>497</v>
      </c>
      <c r="B561" s="294">
        <v>125</v>
      </c>
    </row>
    <row r="562" s="112" customFormat="1" ht="20.65" customHeight="1" spans="1:2">
      <c r="A562" s="167" t="s">
        <v>498</v>
      </c>
      <c r="B562" s="168"/>
    </row>
    <row r="563" s="112" customFormat="1" ht="20.65" customHeight="1" spans="1:2">
      <c r="A563" s="167" t="s">
        <v>499</v>
      </c>
      <c r="B563" s="168"/>
    </row>
    <row r="564" s="112" customFormat="1" ht="20.65" customHeight="1" spans="1:2">
      <c r="A564" s="167" t="s">
        <v>500</v>
      </c>
      <c r="B564" s="294">
        <v>96</v>
      </c>
    </row>
    <row r="565" s="112" customFormat="1" ht="20.65" customHeight="1" spans="1:2">
      <c r="A565" s="167" t="s">
        <v>501</v>
      </c>
      <c r="B565" s="294">
        <v>375</v>
      </c>
    </row>
    <row r="566" s="112" customFormat="1" ht="20.65" customHeight="1" spans="1:2">
      <c r="A566" s="167" t="s">
        <v>502</v>
      </c>
      <c r="B566" s="294">
        <v>35</v>
      </c>
    </row>
    <row r="567" s="112" customFormat="1" ht="20.65" customHeight="1" spans="1:2">
      <c r="A567" s="167" t="s">
        <v>503</v>
      </c>
      <c r="B567" s="168"/>
    </row>
    <row r="568" s="112" customFormat="1" ht="20.65" customHeight="1" spans="1:2">
      <c r="A568" s="167" t="s">
        <v>504</v>
      </c>
      <c r="B568" s="168"/>
    </row>
    <row r="569" s="112" customFormat="1" ht="20.65" customHeight="1" spans="1:2">
      <c r="A569" s="167" t="s">
        <v>505</v>
      </c>
      <c r="B569" s="294">
        <v>40</v>
      </c>
    </row>
    <row r="570" s="112" customFormat="1" ht="20.65" customHeight="1" spans="1:2">
      <c r="A570" s="167" t="s">
        <v>506</v>
      </c>
      <c r="B570" s="168"/>
    </row>
    <row r="571" s="112" customFormat="1" ht="20.65" customHeight="1" spans="1:2">
      <c r="A571" s="167" t="s">
        <v>507</v>
      </c>
      <c r="B571" s="294">
        <v>300</v>
      </c>
    </row>
    <row r="572" s="112" customFormat="1" ht="20.65" customHeight="1" spans="1:2">
      <c r="A572" s="167" t="s">
        <v>508</v>
      </c>
      <c r="B572" s="294">
        <v>107</v>
      </c>
    </row>
    <row r="573" s="112" customFormat="1" ht="20.65" customHeight="1" spans="1:2">
      <c r="A573" s="167" t="s">
        <v>509</v>
      </c>
      <c r="B573" s="294">
        <v>9</v>
      </c>
    </row>
    <row r="574" s="112" customFormat="1" ht="20.65" customHeight="1" spans="1:2">
      <c r="A574" s="167" t="s">
        <v>510</v>
      </c>
      <c r="B574" s="294">
        <v>88</v>
      </c>
    </row>
    <row r="575" s="112" customFormat="1" ht="20.65" customHeight="1" spans="1:2">
      <c r="A575" s="167" t="s">
        <v>511</v>
      </c>
      <c r="B575" s="168"/>
    </row>
    <row r="576" s="112" customFormat="1" ht="20.65" customHeight="1" spans="1:2">
      <c r="A576" s="167" t="s">
        <v>512</v>
      </c>
      <c r="B576" s="294">
        <v>5</v>
      </c>
    </row>
    <row r="577" s="112" customFormat="1" ht="20.65" customHeight="1" spans="1:2">
      <c r="A577" s="167" t="s">
        <v>513</v>
      </c>
      <c r="B577" s="168"/>
    </row>
    <row r="578" s="112" customFormat="1" ht="20.65" customHeight="1" spans="1:2">
      <c r="A578" s="167" t="s">
        <v>514</v>
      </c>
      <c r="B578" s="294">
        <v>2</v>
      </c>
    </row>
    <row r="579" s="112" customFormat="1" ht="20.65" customHeight="1" spans="1:2">
      <c r="A579" s="167" t="s">
        <v>515</v>
      </c>
      <c r="B579" s="294">
        <v>3</v>
      </c>
    </row>
    <row r="580" s="112" customFormat="1" ht="20.65" customHeight="1" spans="1:2">
      <c r="A580" s="167" t="s">
        <v>516</v>
      </c>
      <c r="B580" s="294">
        <v>202</v>
      </c>
    </row>
    <row r="581" s="112" customFormat="1" ht="20.65" customHeight="1" spans="1:2">
      <c r="A581" s="167" t="s">
        <v>123</v>
      </c>
      <c r="B581" s="168"/>
    </row>
    <row r="582" s="112" customFormat="1" ht="20.65" customHeight="1" spans="1:2">
      <c r="A582" s="167" t="s">
        <v>124</v>
      </c>
      <c r="B582" s="294">
        <v>19</v>
      </c>
    </row>
    <row r="583" s="112" customFormat="1" ht="20.65" customHeight="1" spans="1:2">
      <c r="A583" s="167" t="s">
        <v>125</v>
      </c>
      <c r="B583" s="168"/>
    </row>
    <row r="584" s="112" customFormat="1" ht="20.65" customHeight="1" spans="1:2">
      <c r="A584" s="167" t="s">
        <v>517</v>
      </c>
      <c r="B584" s="294">
        <v>6</v>
      </c>
    </row>
    <row r="585" s="112" customFormat="1" ht="20.65" customHeight="1" spans="1:2">
      <c r="A585" s="167" t="s">
        <v>518</v>
      </c>
      <c r="B585" s="294">
        <v>2</v>
      </c>
    </row>
    <row r="586" s="112" customFormat="1" ht="20.65" customHeight="1" spans="1:2">
      <c r="A586" s="167" t="s">
        <v>519</v>
      </c>
      <c r="B586" s="168"/>
    </row>
    <row r="587" s="112" customFormat="1" ht="20.65" customHeight="1" spans="1:2">
      <c r="A587" s="167" t="s">
        <v>520</v>
      </c>
      <c r="B587" s="294">
        <v>152</v>
      </c>
    </row>
    <row r="588" s="112" customFormat="1" ht="20.65" customHeight="1" spans="1:2">
      <c r="A588" s="167" t="s">
        <v>521</v>
      </c>
      <c r="B588" s="294">
        <v>23</v>
      </c>
    </row>
    <row r="589" s="112" customFormat="1" ht="20.65" customHeight="1" spans="1:2">
      <c r="A589" s="167" t="s">
        <v>522</v>
      </c>
      <c r="B589" s="294">
        <v>0</v>
      </c>
    </row>
    <row r="590" s="112" customFormat="1" ht="20.65" customHeight="1" spans="1:2">
      <c r="A590" s="167" t="s">
        <v>123</v>
      </c>
      <c r="B590" s="168"/>
    </row>
    <row r="591" s="112" customFormat="1" ht="20.65" customHeight="1" spans="1:2">
      <c r="A591" s="167" t="s">
        <v>124</v>
      </c>
      <c r="B591" s="168"/>
    </row>
    <row r="592" s="112" customFormat="1" ht="20.65" customHeight="1" spans="1:2">
      <c r="A592" s="167" t="s">
        <v>125</v>
      </c>
      <c r="B592" s="168"/>
    </row>
    <row r="593" s="112" customFormat="1" ht="20.65" customHeight="1" spans="1:2">
      <c r="A593" s="167" t="s">
        <v>523</v>
      </c>
      <c r="B593" s="168"/>
    </row>
    <row r="594" s="112" customFormat="1" ht="20.65" customHeight="1" spans="1:2">
      <c r="A594" s="167" t="s">
        <v>524</v>
      </c>
      <c r="B594" s="294">
        <v>687</v>
      </c>
    </row>
    <row r="595" s="112" customFormat="1" ht="20.65" customHeight="1" spans="1:2">
      <c r="A595" s="167" t="s">
        <v>525</v>
      </c>
      <c r="B595" s="294">
        <v>87</v>
      </c>
    </row>
    <row r="596" s="112" customFormat="1" ht="20.65" customHeight="1" spans="1:2">
      <c r="A596" s="167" t="s">
        <v>526</v>
      </c>
      <c r="B596" s="294">
        <v>600</v>
      </c>
    </row>
    <row r="597" s="112" customFormat="1" ht="20.65" customHeight="1" spans="1:2">
      <c r="A597" s="167" t="s">
        <v>527</v>
      </c>
      <c r="B597" s="294">
        <v>55</v>
      </c>
    </row>
    <row r="598" s="112" customFormat="1" ht="20.65" customHeight="1" spans="1:2">
      <c r="A598" s="167" t="s">
        <v>528</v>
      </c>
      <c r="B598" s="294">
        <v>55</v>
      </c>
    </row>
    <row r="599" s="112" customFormat="1" ht="20.65" customHeight="1" spans="1:2">
      <c r="A599" s="167" t="s">
        <v>529</v>
      </c>
      <c r="B599" s="168"/>
    </row>
    <row r="600" s="112" customFormat="1" ht="20.65" customHeight="1" spans="1:2">
      <c r="A600" s="167" t="s">
        <v>530</v>
      </c>
      <c r="B600" s="294">
        <v>280</v>
      </c>
    </row>
    <row r="601" s="112" customFormat="1" ht="20.65" customHeight="1" spans="1:2">
      <c r="A601" s="167" t="s">
        <v>531</v>
      </c>
      <c r="B601" s="168"/>
    </row>
    <row r="602" s="112" customFormat="1" ht="20.65" customHeight="1" spans="1:2">
      <c r="A602" s="167" t="s">
        <v>532</v>
      </c>
      <c r="B602" s="294">
        <v>280</v>
      </c>
    </row>
    <row r="603" s="112" customFormat="1" ht="20.65" customHeight="1" spans="1:2">
      <c r="A603" s="167" t="s">
        <v>533</v>
      </c>
      <c r="B603" s="294">
        <v>0</v>
      </c>
    </row>
    <row r="604" s="112" customFormat="1" ht="20.65" customHeight="1" spans="1:2">
      <c r="A604" s="167" t="s">
        <v>534</v>
      </c>
      <c r="B604" s="168"/>
    </row>
    <row r="605" s="112" customFormat="1" ht="20.65" customHeight="1" spans="1:2">
      <c r="A605" s="167" t="s">
        <v>535</v>
      </c>
      <c r="B605" s="168"/>
    </row>
    <row r="606" s="112" customFormat="1" ht="20.65" customHeight="1" spans="1:2">
      <c r="A606" s="167" t="s">
        <v>536</v>
      </c>
      <c r="B606" s="294">
        <v>241</v>
      </c>
    </row>
    <row r="607" s="112" customFormat="1" ht="20.65" customHeight="1" spans="1:2">
      <c r="A607" s="167" t="s">
        <v>537</v>
      </c>
      <c r="B607" s="168"/>
    </row>
    <row r="608" s="112" customFormat="1" ht="20.65" customHeight="1" spans="1:2">
      <c r="A608" s="167" t="s">
        <v>538</v>
      </c>
      <c r="B608" s="294">
        <v>241</v>
      </c>
    </row>
    <row r="609" s="112" customFormat="1" ht="20.65" customHeight="1" spans="1:2">
      <c r="A609" s="167" t="s">
        <v>539</v>
      </c>
      <c r="B609" s="294">
        <v>47</v>
      </c>
    </row>
    <row r="610" s="112" customFormat="1" ht="20.65" customHeight="1" spans="1:2">
      <c r="A610" s="167" t="s">
        <v>540</v>
      </c>
      <c r="B610" s="168"/>
    </row>
    <row r="611" s="112" customFormat="1" ht="20.65" customHeight="1" spans="1:2">
      <c r="A611" s="167" t="s">
        <v>541</v>
      </c>
      <c r="B611" s="294">
        <v>36</v>
      </c>
    </row>
    <row r="612" s="112" customFormat="1" ht="20.65" customHeight="1" spans="1:2">
      <c r="A612" s="167" t="s">
        <v>542</v>
      </c>
      <c r="B612" s="294">
        <v>11</v>
      </c>
    </row>
    <row r="613" s="112" customFormat="1" ht="20.65" customHeight="1" spans="1:2">
      <c r="A613" s="167" t="s">
        <v>543</v>
      </c>
      <c r="B613" s="294">
        <v>0</v>
      </c>
    </row>
    <row r="614" s="112" customFormat="1" ht="20.65" customHeight="1" spans="1:2">
      <c r="A614" s="167" t="s">
        <v>544</v>
      </c>
      <c r="B614" s="168"/>
    </row>
    <row r="615" s="112" customFormat="1" ht="20.65" customHeight="1" spans="1:2">
      <c r="A615" s="167" t="s">
        <v>545</v>
      </c>
      <c r="B615" s="168"/>
    </row>
    <row r="616" s="112" customFormat="1" ht="20.65" customHeight="1" spans="1:2">
      <c r="A616" s="167" t="s">
        <v>546</v>
      </c>
      <c r="B616" s="168"/>
    </row>
    <row r="617" s="112" customFormat="1" ht="20.65" customHeight="1" spans="1:2">
      <c r="A617" s="167" t="s">
        <v>547</v>
      </c>
      <c r="B617" s="294">
        <v>236</v>
      </c>
    </row>
    <row r="618" s="112" customFormat="1" ht="20.65" customHeight="1" spans="1:2">
      <c r="A618" s="167" t="s">
        <v>123</v>
      </c>
      <c r="B618" s="168"/>
    </row>
    <row r="619" s="112" customFormat="1" ht="20.65" customHeight="1" spans="1:2">
      <c r="A619" s="167" t="s">
        <v>124</v>
      </c>
      <c r="B619" s="168"/>
    </row>
    <row r="620" s="112" customFormat="1" ht="20.65" customHeight="1" spans="1:2">
      <c r="A620" s="167" t="s">
        <v>125</v>
      </c>
      <c r="B620" s="168"/>
    </row>
    <row r="621" s="112" customFormat="1" ht="20.65" customHeight="1" spans="1:2">
      <c r="A621" s="167" t="s">
        <v>548</v>
      </c>
      <c r="B621" s="294">
        <v>110</v>
      </c>
    </row>
    <row r="622" s="112" customFormat="1" ht="20.65" customHeight="1" spans="1:2">
      <c r="A622" s="167" t="s">
        <v>549</v>
      </c>
      <c r="B622" s="168"/>
    </row>
    <row r="623" s="112" customFormat="1" ht="20.65" customHeight="1" spans="1:2">
      <c r="A623" s="167" t="s">
        <v>132</v>
      </c>
      <c r="B623" s="294">
        <v>26</v>
      </c>
    </row>
    <row r="624" s="112" customFormat="1" ht="20.65" customHeight="1" spans="1:2">
      <c r="A624" s="167" t="s">
        <v>550</v>
      </c>
      <c r="B624" s="294">
        <v>100</v>
      </c>
    </row>
    <row r="625" s="112" customFormat="1" ht="20.65" customHeight="1" spans="1:2">
      <c r="A625" s="167" t="s">
        <v>551</v>
      </c>
      <c r="B625" s="294">
        <v>4</v>
      </c>
    </row>
    <row r="626" s="112" customFormat="1" ht="20.65" customHeight="1" spans="1:2">
      <c r="A626" s="167" t="s">
        <v>552</v>
      </c>
      <c r="B626" s="294">
        <v>4</v>
      </c>
    </row>
    <row r="627" s="112" customFormat="1" ht="20.65" customHeight="1" spans="1:2">
      <c r="A627" s="167" t="s">
        <v>553</v>
      </c>
      <c r="B627" s="168"/>
    </row>
    <row r="628" s="112" customFormat="1" ht="20.65" customHeight="1" spans="1:2">
      <c r="A628" s="167" t="s">
        <v>554</v>
      </c>
      <c r="B628" s="294">
        <v>294</v>
      </c>
    </row>
    <row r="629" s="112" customFormat="1" ht="20.65" customHeight="1" spans="1:2">
      <c r="A629" s="167" t="s">
        <v>48</v>
      </c>
      <c r="B629" s="294">
        <v>1798</v>
      </c>
    </row>
    <row r="630" s="112" customFormat="1" ht="20.65" customHeight="1" spans="1:2">
      <c r="A630" s="167" t="s">
        <v>555</v>
      </c>
      <c r="B630" s="294">
        <v>0</v>
      </c>
    </row>
    <row r="631" s="112" customFormat="1" ht="20.65" customHeight="1" spans="1:2">
      <c r="A631" s="167" t="s">
        <v>123</v>
      </c>
      <c r="B631" s="168"/>
    </row>
    <row r="632" s="112" customFormat="1" ht="20.65" customHeight="1" spans="1:2">
      <c r="A632" s="167" t="s">
        <v>124</v>
      </c>
      <c r="B632" s="168"/>
    </row>
    <row r="633" s="112" customFormat="1" ht="20.65" customHeight="1" spans="1:2">
      <c r="A633" s="167" t="s">
        <v>125</v>
      </c>
      <c r="B633" s="168"/>
    </row>
    <row r="634" s="112" customFormat="1" ht="20.65" customHeight="1" spans="1:2">
      <c r="A634" s="167" t="s">
        <v>556</v>
      </c>
      <c r="B634" s="168"/>
    </row>
    <row r="635" s="112" customFormat="1" ht="20.65" customHeight="1" spans="1:2">
      <c r="A635" s="167" t="s">
        <v>557</v>
      </c>
      <c r="B635" s="294">
        <v>0</v>
      </c>
    </row>
    <row r="636" s="112" customFormat="1" ht="20.65" customHeight="1" spans="1:2">
      <c r="A636" s="167" t="s">
        <v>558</v>
      </c>
      <c r="B636" s="168"/>
    </row>
    <row r="637" s="112" customFormat="1" ht="20.65" customHeight="1" spans="1:2">
      <c r="A637" s="167" t="s">
        <v>559</v>
      </c>
      <c r="B637" s="168"/>
    </row>
    <row r="638" s="112" customFormat="1" ht="20.65" customHeight="1" spans="1:2">
      <c r="A638" s="167" t="s">
        <v>560</v>
      </c>
      <c r="B638" s="168"/>
    </row>
    <row r="639" s="112" customFormat="1" ht="20.65" customHeight="1" spans="1:2">
      <c r="A639" s="167" t="s">
        <v>561</v>
      </c>
      <c r="B639" s="168"/>
    </row>
    <row r="640" s="112" customFormat="1" ht="20.65" customHeight="1" spans="1:2">
      <c r="A640" s="167" t="s">
        <v>562</v>
      </c>
      <c r="B640" s="168"/>
    </row>
    <row r="641" s="112" customFormat="1" ht="20.65" customHeight="1" spans="1:2">
      <c r="A641" s="167" t="s">
        <v>563</v>
      </c>
      <c r="B641" s="168"/>
    </row>
    <row r="642" s="112" customFormat="1" ht="20.65" customHeight="1" spans="1:2">
      <c r="A642" s="167" t="s">
        <v>564</v>
      </c>
      <c r="B642" s="168"/>
    </row>
    <row r="643" s="112" customFormat="1" ht="20.65" customHeight="1" spans="1:2">
      <c r="A643" s="167" t="s">
        <v>565</v>
      </c>
      <c r="B643" s="168"/>
    </row>
    <row r="644" s="112" customFormat="1" ht="20.65" customHeight="1" spans="1:2">
      <c r="A644" s="167" t="s">
        <v>566</v>
      </c>
      <c r="B644" s="168"/>
    </row>
    <row r="645" s="112" customFormat="1" ht="20.65" customHeight="1" spans="1:2">
      <c r="A645" s="167" t="s">
        <v>567</v>
      </c>
      <c r="B645" s="168"/>
    </row>
    <row r="646" s="112" customFormat="1" ht="20.65" customHeight="1" spans="1:2">
      <c r="A646" s="167" t="s">
        <v>568</v>
      </c>
      <c r="B646" s="168"/>
    </row>
    <row r="647" s="112" customFormat="1" ht="20.65" customHeight="1" spans="1:2">
      <c r="A647" s="167" t="s">
        <v>569</v>
      </c>
      <c r="B647" s="168"/>
    </row>
    <row r="648" s="112" customFormat="1" ht="20.65" customHeight="1" spans="1:2">
      <c r="A648" s="167" t="s">
        <v>570</v>
      </c>
      <c r="B648" s="168"/>
    </row>
    <row r="649" s="112" customFormat="1" ht="20.65" customHeight="1" spans="1:2">
      <c r="A649" s="167" t="s">
        <v>571</v>
      </c>
      <c r="B649" s="168"/>
    </row>
    <row r="650" s="112" customFormat="1" ht="20.65" customHeight="1" spans="1:2">
      <c r="A650" s="167" t="s">
        <v>572</v>
      </c>
      <c r="B650" s="294">
        <v>452</v>
      </c>
    </row>
    <row r="651" s="112" customFormat="1" ht="20.65" customHeight="1" spans="1:2">
      <c r="A651" s="167" t="s">
        <v>573</v>
      </c>
      <c r="B651" s="168"/>
    </row>
    <row r="652" s="112" customFormat="1" ht="20.65" customHeight="1" spans="1:2">
      <c r="A652" s="167" t="s">
        <v>574</v>
      </c>
      <c r="B652" s="294">
        <v>253</v>
      </c>
    </row>
    <row r="653" s="112" customFormat="1" ht="20.65" customHeight="1" spans="1:2">
      <c r="A653" s="167" t="s">
        <v>575</v>
      </c>
      <c r="B653" s="294">
        <v>199</v>
      </c>
    </row>
    <row r="654" s="112" customFormat="1" ht="20.65" customHeight="1" spans="1:2">
      <c r="A654" s="167" t="s">
        <v>576</v>
      </c>
      <c r="B654" s="294">
        <v>268</v>
      </c>
    </row>
    <row r="655" s="112" customFormat="1" ht="20.65" customHeight="1" spans="1:2">
      <c r="A655" s="167" t="s">
        <v>577</v>
      </c>
      <c r="B655" s="168"/>
    </row>
    <row r="656" s="112" customFormat="1" ht="20.65" customHeight="1" spans="1:2">
      <c r="A656" s="167" t="s">
        <v>578</v>
      </c>
      <c r="B656" s="168"/>
    </row>
    <row r="657" s="112" customFormat="1" ht="20.65" customHeight="1" spans="1:2">
      <c r="A657" s="167" t="s">
        <v>579</v>
      </c>
      <c r="B657" s="168"/>
    </row>
    <row r="658" s="112" customFormat="1" ht="20.65" customHeight="1" spans="1:2">
      <c r="A658" s="167" t="s">
        <v>580</v>
      </c>
      <c r="B658" s="168"/>
    </row>
    <row r="659" s="112" customFormat="1" ht="20.65" customHeight="1" spans="1:2">
      <c r="A659" s="167" t="s">
        <v>581</v>
      </c>
      <c r="B659" s="168"/>
    </row>
    <row r="660" s="112" customFormat="1" ht="20.65" customHeight="1" spans="1:2">
      <c r="A660" s="167" t="s">
        <v>582</v>
      </c>
      <c r="B660" s="168"/>
    </row>
    <row r="661" s="112" customFormat="1" ht="20.65" customHeight="1" spans="1:2">
      <c r="A661" s="167" t="s">
        <v>583</v>
      </c>
      <c r="B661" s="294">
        <v>3</v>
      </c>
    </row>
    <row r="662" s="112" customFormat="1" ht="20.65" customHeight="1" spans="1:2">
      <c r="A662" s="167" t="s">
        <v>584</v>
      </c>
      <c r="B662" s="294">
        <v>65</v>
      </c>
    </row>
    <row r="663" s="112" customFormat="1" ht="20.65" customHeight="1" spans="1:2">
      <c r="A663" s="167" t="s">
        <v>585</v>
      </c>
      <c r="B663" s="168"/>
    </row>
    <row r="664" s="112" customFormat="1" ht="20.65" customHeight="1" spans="1:2">
      <c r="A664" s="167" t="s">
        <v>586</v>
      </c>
      <c r="B664" s="294">
        <v>200</v>
      </c>
    </row>
    <row r="665" s="112" customFormat="1" ht="20.65" customHeight="1" spans="1:2">
      <c r="A665" s="167" t="s">
        <v>587</v>
      </c>
      <c r="B665" s="168"/>
    </row>
    <row r="666" s="112" customFormat="1" ht="20.65" customHeight="1" spans="1:2">
      <c r="A666" s="167" t="s">
        <v>588</v>
      </c>
      <c r="B666" s="294">
        <v>0</v>
      </c>
    </row>
    <row r="667" s="112" customFormat="1" ht="20.65" customHeight="1" spans="1:2">
      <c r="A667" s="167" t="s">
        <v>589</v>
      </c>
      <c r="B667" s="168"/>
    </row>
    <row r="668" s="112" customFormat="1" ht="20.65" customHeight="1" spans="1:2">
      <c r="A668" s="167" t="s">
        <v>590</v>
      </c>
      <c r="B668" s="168"/>
    </row>
    <row r="669" s="112" customFormat="1" ht="20.65" customHeight="1" spans="1:2">
      <c r="A669" s="167" t="s">
        <v>591</v>
      </c>
      <c r="B669" s="294">
        <v>41</v>
      </c>
    </row>
    <row r="670" s="112" customFormat="1" ht="20.65" customHeight="1" spans="1:2">
      <c r="A670" s="167" t="s">
        <v>592</v>
      </c>
      <c r="B670" s="168"/>
    </row>
    <row r="671" s="112" customFormat="1" ht="20.65" customHeight="1" spans="1:2">
      <c r="A671" s="167" t="s">
        <v>593</v>
      </c>
      <c r="B671" s="168"/>
    </row>
    <row r="672" s="112" customFormat="1" ht="20.65" customHeight="1" spans="1:2">
      <c r="A672" s="167" t="s">
        <v>594</v>
      </c>
      <c r="B672" s="294">
        <v>41</v>
      </c>
    </row>
    <row r="673" s="112" customFormat="1" ht="20.65" customHeight="1" spans="1:2">
      <c r="A673" s="167" t="s">
        <v>595</v>
      </c>
      <c r="B673" s="294">
        <v>710</v>
      </c>
    </row>
    <row r="674" s="112" customFormat="1" ht="20.65" customHeight="1" spans="1:2">
      <c r="A674" s="167" t="s">
        <v>596</v>
      </c>
      <c r="B674" s="294">
        <v>160</v>
      </c>
    </row>
    <row r="675" s="112" customFormat="1" ht="20.65" customHeight="1" spans="1:2">
      <c r="A675" s="167" t="s">
        <v>597</v>
      </c>
      <c r="B675" s="294">
        <v>426</v>
      </c>
    </row>
    <row r="676" s="112" customFormat="1" ht="20.65" customHeight="1" spans="1:2">
      <c r="A676" s="167" t="s">
        <v>598</v>
      </c>
      <c r="B676" s="294">
        <v>124</v>
      </c>
    </row>
    <row r="677" s="112" customFormat="1" ht="20.65" customHeight="1" spans="1:2">
      <c r="A677" s="167" t="s">
        <v>599</v>
      </c>
      <c r="B677" s="168"/>
    </row>
    <row r="678" s="112" customFormat="1" ht="20.65" customHeight="1" spans="1:2">
      <c r="A678" s="167" t="s">
        <v>600</v>
      </c>
      <c r="B678" s="294">
        <v>30</v>
      </c>
    </row>
    <row r="679" s="112" customFormat="1" ht="20.65" customHeight="1" spans="1:2">
      <c r="A679" s="167" t="s">
        <v>601</v>
      </c>
      <c r="B679" s="168"/>
    </row>
    <row r="680" s="112" customFormat="1" ht="20.65" customHeight="1" spans="1:2">
      <c r="A680" s="167" t="s">
        <v>602</v>
      </c>
      <c r="B680" s="168"/>
    </row>
    <row r="681" s="112" customFormat="1" ht="20.65" customHeight="1" spans="1:2">
      <c r="A681" s="167" t="s">
        <v>603</v>
      </c>
      <c r="B681" s="294">
        <v>30</v>
      </c>
    </row>
    <row r="682" s="112" customFormat="1" ht="20.65" customHeight="1" spans="1:2">
      <c r="A682" s="167" t="s">
        <v>604</v>
      </c>
      <c r="B682" s="294">
        <v>210</v>
      </c>
    </row>
    <row r="683" s="112" customFormat="1" ht="20.65" customHeight="1" spans="1:2">
      <c r="A683" s="167" t="s">
        <v>605</v>
      </c>
      <c r="B683" s="294">
        <v>210</v>
      </c>
    </row>
    <row r="684" s="112" customFormat="1" ht="20.65" customHeight="1" spans="1:2">
      <c r="A684" s="167" t="s">
        <v>606</v>
      </c>
      <c r="B684" s="168"/>
    </row>
    <row r="685" s="112" customFormat="1" ht="20.65" customHeight="1" spans="1:2">
      <c r="A685" s="167" t="s">
        <v>607</v>
      </c>
      <c r="B685" s="168"/>
    </row>
    <row r="686" s="112" customFormat="1" ht="20.65" customHeight="1" spans="1:2">
      <c r="A686" s="167" t="s">
        <v>608</v>
      </c>
      <c r="B686" s="294">
        <v>39</v>
      </c>
    </row>
    <row r="687" s="112" customFormat="1" ht="20.65" customHeight="1" spans="1:2">
      <c r="A687" s="167" t="s">
        <v>609</v>
      </c>
      <c r="B687" s="294">
        <v>39</v>
      </c>
    </row>
    <row r="688" s="112" customFormat="1" ht="20.65" customHeight="1" spans="1:2">
      <c r="A688" s="167" t="s">
        <v>610</v>
      </c>
      <c r="B688" s="168"/>
    </row>
    <row r="689" s="112" customFormat="1" ht="20.65" customHeight="1" spans="1:2">
      <c r="A689" s="167" t="s">
        <v>611</v>
      </c>
      <c r="B689" s="294">
        <v>0</v>
      </c>
    </row>
    <row r="690" s="112" customFormat="1" ht="20.65" customHeight="1" spans="1:2">
      <c r="A690" s="167" t="s">
        <v>123</v>
      </c>
      <c r="B690" s="168"/>
    </row>
    <row r="691" s="112" customFormat="1" ht="20.65" customHeight="1" spans="1:2">
      <c r="A691" s="167" t="s">
        <v>124</v>
      </c>
      <c r="B691" s="168"/>
    </row>
    <row r="692" s="112" customFormat="1" ht="20.65" customHeight="1" spans="1:2">
      <c r="A692" s="167" t="s">
        <v>125</v>
      </c>
      <c r="B692" s="168"/>
    </row>
    <row r="693" s="112" customFormat="1" ht="20.65" customHeight="1" spans="1:2">
      <c r="A693" s="167" t="s">
        <v>164</v>
      </c>
      <c r="B693" s="168"/>
    </row>
    <row r="694" s="112" customFormat="1" ht="20.65" customHeight="1" spans="1:2">
      <c r="A694" s="167" t="s">
        <v>612</v>
      </c>
      <c r="B694" s="168"/>
    </row>
    <row r="695" s="112" customFormat="1" ht="20.65" customHeight="1" spans="1:2">
      <c r="A695" s="167" t="s">
        <v>613</v>
      </c>
      <c r="B695" s="168"/>
    </row>
    <row r="696" s="112" customFormat="1" ht="20.65" customHeight="1" spans="1:2">
      <c r="A696" s="167" t="s">
        <v>132</v>
      </c>
      <c r="B696" s="168"/>
    </row>
    <row r="697" s="112" customFormat="1" ht="20.65" customHeight="1" spans="1:2">
      <c r="A697" s="167" t="s">
        <v>614</v>
      </c>
      <c r="B697" s="168"/>
    </row>
    <row r="698" s="112" customFormat="1" ht="20.65" customHeight="1" spans="1:2">
      <c r="A698" s="167" t="s">
        <v>615</v>
      </c>
      <c r="B698" s="168"/>
    </row>
    <row r="699" s="112" customFormat="1" ht="20.65" customHeight="1" spans="1:2">
      <c r="A699" s="167" t="s">
        <v>616</v>
      </c>
      <c r="B699" s="294">
        <v>48</v>
      </c>
    </row>
    <row r="700" s="112" customFormat="1" ht="20.65" customHeight="1" spans="1:2">
      <c r="A700" s="167" t="s">
        <v>49</v>
      </c>
      <c r="B700" s="294">
        <v>700</v>
      </c>
    </row>
    <row r="701" s="112" customFormat="1" ht="20.65" customHeight="1" spans="1:2">
      <c r="A701" s="167" t="s">
        <v>617</v>
      </c>
      <c r="B701" s="294">
        <v>10</v>
      </c>
    </row>
    <row r="702" s="112" customFormat="1" ht="20.65" customHeight="1" spans="1:2">
      <c r="A702" s="167" t="s">
        <v>123</v>
      </c>
      <c r="B702" s="294">
        <v>10</v>
      </c>
    </row>
    <row r="703" s="112" customFormat="1" ht="20.65" customHeight="1" spans="1:2">
      <c r="A703" s="167" t="s">
        <v>124</v>
      </c>
      <c r="B703" s="168"/>
    </row>
    <row r="704" s="112" customFormat="1" ht="20.65" customHeight="1" spans="1:2">
      <c r="A704" s="167" t="s">
        <v>125</v>
      </c>
      <c r="B704" s="168"/>
    </row>
    <row r="705" s="112" customFormat="1" ht="20.65" customHeight="1" spans="1:2">
      <c r="A705" s="167" t="s">
        <v>618</v>
      </c>
      <c r="B705" s="168"/>
    </row>
    <row r="706" s="112" customFormat="1" ht="20.65" customHeight="1" spans="1:2">
      <c r="A706" s="167" t="s">
        <v>619</v>
      </c>
      <c r="B706" s="168"/>
    </row>
    <row r="707" s="112" customFormat="1" ht="20.65" customHeight="1" spans="1:2">
      <c r="A707" s="167" t="s">
        <v>620</v>
      </c>
      <c r="B707" s="168"/>
    </row>
    <row r="708" s="112" customFormat="1" ht="20.65" customHeight="1" spans="1:2">
      <c r="A708" s="167" t="s">
        <v>621</v>
      </c>
      <c r="B708" s="168"/>
    </row>
    <row r="709" s="112" customFormat="1" ht="20.65" customHeight="1" spans="1:2">
      <c r="A709" s="167" t="s">
        <v>622</v>
      </c>
      <c r="B709" s="168"/>
    </row>
    <row r="710" s="112" customFormat="1" ht="20.65" customHeight="1" spans="1:2">
      <c r="A710" s="167" t="s">
        <v>623</v>
      </c>
      <c r="B710" s="168"/>
    </row>
    <row r="711" s="112" customFormat="1" ht="20.65" customHeight="1" spans="1:2">
      <c r="A711" s="167" t="s">
        <v>624</v>
      </c>
      <c r="B711" s="294">
        <v>130</v>
      </c>
    </row>
    <row r="712" s="112" customFormat="1" ht="20.65" customHeight="1" spans="1:2">
      <c r="A712" s="167" t="s">
        <v>625</v>
      </c>
      <c r="B712" s="294">
        <v>90</v>
      </c>
    </row>
    <row r="713" s="112" customFormat="1" ht="20.65" customHeight="1" spans="1:2">
      <c r="A713" s="167" t="s">
        <v>626</v>
      </c>
      <c r="B713" s="168"/>
    </row>
    <row r="714" s="112" customFormat="1" ht="20.65" customHeight="1" spans="1:2">
      <c r="A714" s="167" t="s">
        <v>627</v>
      </c>
      <c r="B714" s="294">
        <v>40</v>
      </c>
    </row>
    <row r="715" s="112" customFormat="1" ht="20.65" customHeight="1" spans="1:2">
      <c r="A715" s="167" t="s">
        <v>628</v>
      </c>
      <c r="B715" s="294">
        <v>485</v>
      </c>
    </row>
    <row r="716" s="112" customFormat="1" ht="20.65" customHeight="1" spans="1:2">
      <c r="A716" s="167" t="s">
        <v>629</v>
      </c>
      <c r="B716" s="168"/>
    </row>
    <row r="717" s="112" customFormat="1" ht="20.65" customHeight="1" spans="1:2">
      <c r="A717" s="167" t="s">
        <v>630</v>
      </c>
      <c r="B717" s="168"/>
    </row>
    <row r="718" s="112" customFormat="1" ht="20.65" customHeight="1" spans="1:2">
      <c r="A718" s="167" t="s">
        <v>631</v>
      </c>
      <c r="B718" s="168"/>
    </row>
    <row r="719" s="112" customFormat="1" ht="20.65" customHeight="1" spans="1:2">
      <c r="A719" s="167" t="s">
        <v>632</v>
      </c>
      <c r="B719" s="294">
        <v>400</v>
      </c>
    </row>
    <row r="720" s="112" customFormat="1" ht="20.65" customHeight="1" spans="1:2">
      <c r="A720" s="167" t="s">
        <v>633</v>
      </c>
      <c r="B720" s="168"/>
    </row>
    <row r="721" s="112" customFormat="1" ht="20.65" customHeight="1" spans="1:2">
      <c r="A721" s="167" t="s">
        <v>634</v>
      </c>
      <c r="B721" s="168"/>
    </row>
    <row r="722" s="112" customFormat="1" ht="20.65" customHeight="1" spans="1:2">
      <c r="A722" s="167" t="s">
        <v>635</v>
      </c>
      <c r="B722" s="294">
        <v>85</v>
      </c>
    </row>
    <row r="723" s="112" customFormat="1" ht="20.65" customHeight="1" spans="1:2">
      <c r="A723" s="167" t="s">
        <v>636</v>
      </c>
      <c r="B723" s="168"/>
    </row>
    <row r="724" s="112" customFormat="1" ht="20.65" customHeight="1" spans="1:2">
      <c r="A724" s="167" t="s">
        <v>637</v>
      </c>
      <c r="B724" s="294">
        <v>55</v>
      </c>
    </row>
    <row r="725" s="112" customFormat="1" ht="20.65" customHeight="1" spans="1:2">
      <c r="A725" s="167" t="s">
        <v>638</v>
      </c>
      <c r="B725" s="168"/>
    </row>
    <row r="726" s="112" customFormat="1" ht="20.65" customHeight="1" spans="1:2">
      <c r="A726" s="167" t="s">
        <v>639</v>
      </c>
      <c r="B726" s="294">
        <v>55</v>
      </c>
    </row>
    <row r="727" s="112" customFormat="1" ht="20.65" customHeight="1" spans="1:2">
      <c r="A727" s="167" t="s">
        <v>640</v>
      </c>
      <c r="B727" s="168"/>
    </row>
    <row r="728" s="112" customFormat="1" ht="20.65" customHeight="1" spans="1:2">
      <c r="A728" s="167" t="s">
        <v>641</v>
      </c>
      <c r="B728" s="168"/>
    </row>
    <row r="729" s="112" customFormat="1" ht="20.65" customHeight="1" spans="1:2">
      <c r="A729" s="167" t="s">
        <v>642</v>
      </c>
      <c r="B729" s="168"/>
    </row>
    <row r="730" s="112" customFormat="1" ht="20.65" customHeight="1" spans="1:2">
      <c r="A730" s="167" t="s">
        <v>643</v>
      </c>
      <c r="B730" s="168"/>
    </row>
    <row r="731" s="112" customFormat="1" ht="20.65" customHeight="1" spans="1:2">
      <c r="A731" s="167" t="s">
        <v>644</v>
      </c>
      <c r="B731" s="294">
        <v>0</v>
      </c>
    </row>
    <row r="732" s="112" customFormat="1" ht="20.65" customHeight="1" spans="1:2">
      <c r="A732" s="167" t="s">
        <v>645</v>
      </c>
      <c r="B732" s="168"/>
    </row>
    <row r="733" s="112" customFormat="1" ht="20.65" customHeight="1" spans="1:2">
      <c r="A733" s="167" t="s">
        <v>646</v>
      </c>
      <c r="B733" s="168"/>
    </row>
    <row r="734" s="112" customFormat="1" ht="20.65" customHeight="1" spans="1:2">
      <c r="A734" s="167" t="s">
        <v>647</v>
      </c>
      <c r="B734" s="168"/>
    </row>
    <row r="735" s="112" customFormat="1" ht="20.65" customHeight="1" spans="1:2">
      <c r="A735" s="167" t="s">
        <v>648</v>
      </c>
      <c r="B735" s="168"/>
    </row>
    <row r="736" s="112" customFormat="1" ht="20.65" customHeight="1" spans="1:2">
      <c r="A736" s="167" t="s">
        <v>649</v>
      </c>
      <c r="B736" s="168"/>
    </row>
    <row r="737" s="112" customFormat="1" ht="20.65" customHeight="1" spans="1:2">
      <c r="A737" s="167" t="s">
        <v>650</v>
      </c>
      <c r="B737" s="168"/>
    </row>
    <row r="738" s="112" customFormat="1" ht="20.65" customHeight="1" spans="1:2">
      <c r="A738" s="167" t="s">
        <v>651</v>
      </c>
      <c r="B738" s="294">
        <v>0</v>
      </c>
    </row>
    <row r="739" s="112" customFormat="1" ht="20.65" customHeight="1" spans="1:2">
      <c r="A739" s="167" t="s">
        <v>652</v>
      </c>
      <c r="B739" s="168"/>
    </row>
    <row r="740" s="112" customFormat="1" ht="20.65" customHeight="1" spans="1:2">
      <c r="A740" s="167" t="s">
        <v>653</v>
      </c>
      <c r="B740" s="168"/>
    </row>
    <row r="741" s="112" customFormat="1" ht="20.65" customHeight="1" spans="1:2">
      <c r="A741" s="167" t="s">
        <v>654</v>
      </c>
      <c r="B741" s="168"/>
    </row>
    <row r="742" s="112" customFormat="1" ht="20.65" customHeight="1" spans="1:2">
      <c r="A742" s="167" t="s">
        <v>655</v>
      </c>
      <c r="B742" s="168"/>
    </row>
    <row r="743" s="112" customFormat="1" ht="20.65" customHeight="1" spans="1:2">
      <c r="A743" s="167" t="s">
        <v>656</v>
      </c>
      <c r="B743" s="168"/>
    </row>
    <row r="744" s="112" customFormat="1" ht="20.65" customHeight="1" spans="1:2">
      <c r="A744" s="167" t="s">
        <v>657</v>
      </c>
      <c r="B744" s="294">
        <v>0</v>
      </c>
    </row>
    <row r="745" s="112" customFormat="1" ht="20.65" customHeight="1" spans="1:2">
      <c r="A745" s="167" t="s">
        <v>658</v>
      </c>
      <c r="B745" s="168"/>
    </row>
    <row r="746" s="112" customFormat="1" ht="20.65" customHeight="1" spans="1:2">
      <c r="A746" s="167" t="s">
        <v>659</v>
      </c>
      <c r="B746" s="168"/>
    </row>
    <row r="747" s="112" customFormat="1" ht="20.65" customHeight="1" spans="1:2">
      <c r="A747" s="167" t="s">
        <v>660</v>
      </c>
      <c r="B747" s="294">
        <v>0</v>
      </c>
    </row>
    <row r="748" s="112" customFormat="1" ht="20.65" customHeight="1" spans="1:2">
      <c r="A748" s="167" t="s">
        <v>661</v>
      </c>
      <c r="B748" s="168"/>
    </row>
    <row r="749" s="112" customFormat="1" ht="20.65" customHeight="1" spans="1:2">
      <c r="A749" s="167" t="s">
        <v>662</v>
      </c>
      <c r="B749" s="168"/>
    </row>
    <row r="750" s="112" customFormat="1" ht="20.65" customHeight="1" spans="1:2">
      <c r="A750" s="167" t="s">
        <v>663</v>
      </c>
      <c r="B750" s="168"/>
    </row>
    <row r="751" s="112" customFormat="1" ht="20.65" customHeight="1" spans="1:2">
      <c r="A751" s="167" t="s">
        <v>664</v>
      </c>
      <c r="B751" s="168"/>
    </row>
    <row r="752" s="112" customFormat="1" ht="20.65" customHeight="1" spans="1:2">
      <c r="A752" s="167" t="s">
        <v>665</v>
      </c>
      <c r="B752" s="294">
        <v>0</v>
      </c>
    </row>
    <row r="753" s="112" customFormat="1" ht="20.65" customHeight="1" spans="1:2">
      <c r="A753" s="167" t="s">
        <v>666</v>
      </c>
      <c r="B753" s="168"/>
    </row>
    <row r="754" s="112" customFormat="1" ht="20.65" customHeight="1" spans="1:2">
      <c r="A754" s="167" t="s">
        <v>667</v>
      </c>
      <c r="B754" s="168"/>
    </row>
    <row r="755" s="112" customFormat="1" ht="20.65" customHeight="1" spans="1:2">
      <c r="A755" s="167" t="s">
        <v>668</v>
      </c>
      <c r="B755" s="168"/>
    </row>
    <row r="756" s="112" customFormat="1" ht="20.65" customHeight="1" spans="1:2">
      <c r="A756" s="167" t="s">
        <v>669</v>
      </c>
      <c r="B756" s="168"/>
    </row>
    <row r="757" s="112" customFormat="1" ht="20.65" customHeight="1" spans="1:2">
      <c r="A757" s="167" t="s">
        <v>670</v>
      </c>
      <c r="B757" s="168"/>
    </row>
    <row r="758" s="112" customFormat="1" ht="20.65" customHeight="1" spans="1:2">
      <c r="A758" s="167" t="s">
        <v>671</v>
      </c>
      <c r="B758" s="168"/>
    </row>
    <row r="759" s="112" customFormat="1" ht="20.65" customHeight="1" spans="1:2">
      <c r="A759" s="167" t="s">
        <v>672</v>
      </c>
      <c r="B759" s="168"/>
    </row>
    <row r="760" s="112" customFormat="1" ht="20.65" customHeight="1" spans="1:2">
      <c r="A760" s="167" t="s">
        <v>673</v>
      </c>
      <c r="B760" s="294">
        <v>0</v>
      </c>
    </row>
    <row r="761" s="112" customFormat="1" ht="20.65" customHeight="1" spans="1:2">
      <c r="A761" s="167" t="s">
        <v>123</v>
      </c>
      <c r="B761" s="168"/>
    </row>
    <row r="762" s="112" customFormat="1" ht="20.65" customHeight="1" spans="1:2">
      <c r="A762" s="167" t="s">
        <v>124</v>
      </c>
      <c r="B762" s="168"/>
    </row>
    <row r="763" s="112" customFormat="1" ht="20.65" customHeight="1" spans="1:2">
      <c r="A763" s="167" t="s">
        <v>125</v>
      </c>
      <c r="B763" s="168"/>
    </row>
    <row r="764" s="112" customFormat="1" ht="20.65" customHeight="1" spans="1:2">
      <c r="A764" s="167" t="s">
        <v>674</v>
      </c>
      <c r="B764" s="168"/>
    </row>
    <row r="765" s="112" customFormat="1" ht="20.65" customHeight="1" spans="1:2">
      <c r="A765" s="167" t="s">
        <v>675</v>
      </c>
      <c r="B765" s="168"/>
    </row>
    <row r="766" s="112" customFormat="1" ht="20.65" customHeight="1" spans="1:2">
      <c r="A766" s="167" t="s">
        <v>676</v>
      </c>
      <c r="B766" s="168"/>
    </row>
    <row r="767" s="112" customFormat="1" ht="20.65" customHeight="1" spans="1:2">
      <c r="A767" s="167" t="s">
        <v>164</v>
      </c>
      <c r="B767" s="168"/>
    </row>
    <row r="768" s="112" customFormat="1" ht="20.65" customHeight="1" spans="1:2">
      <c r="A768" s="167" t="s">
        <v>677</v>
      </c>
      <c r="B768" s="168"/>
    </row>
    <row r="769" s="112" customFormat="1" ht="20.65" customHeight="1" spans="1:2">
      <c r="A769" s="167" t="s">
        <v>132</v>
      </c>
      <c r="B769" s="168"/>
    </row>
    <row r="770" s="112" customFormat="1" ht="20.65" customHeight="1" spans="1:2">
      <c r="A770" s="167" t="s">
        <v>678</v>
      </c>
      <c r="B770" s="168"/>
    </row>
    <row r="771" s="112" customFormat="1" ht="20.65" customHeight="1" spans="1:2">
      <c r="A771" s="167" t="s">
        <v>679</v>
      </c>
      <c r="B771" s="294">
        <v>20</v>
      </c>
    </row>
    <row r="772" s="112" customFormat="1" ht="20.65" customHeight="1" spans="1:2">
      <c r="A772" s="167" t="s">
        <v>50</v>
      </c>
      <c r="B772" s="294">
        <v>13736</v>
      </c>
    </row>
    <row r="773" s="112" customFormat="1" ht="20.65" customHeight="1" spans="1:2">
      <c r="A773" s="167" t="s">
        <v>680</v>
      </c>
      <c r="B773" s="294">
        <v>3257</v>
      </c>
    </row>
    <row r="774" s="112" customFormat="1" ht="20.65" customHeight="1" spans="1:2">
      <c r="A774" s="167" t="s">
        <v>123</v>
      </c>
      <c r="B774" s="294">
        <v>433</v>
      </c>
    </row>
    <row r="775" s="112" customFormat="1" ht="20.65" customHeight="1" spans="1:2">
      <c r="A775" s="167" t="s">
        <v>124</v>
      </c>
      <c r="B775" s="294">
        <v>344</v>
      </c>
    </row>
    <row r="776" s="112" customFormat="1" ht="20.65" customHeight="1" spans="1:2">
      <c r="A776" s="167" t="s">
        <v>125</v>
      </c>
      <c r="B776" s="168"/>
    </row>
    <row r="777" s="112" customFormat="1" ht="20.65" customHeight="1" spans="1:2">
      <c r="A777" s="167" t="s">
        <v>681</v>
      </c>
      <c r="B777" s="168"/>
    </row>
    <row r="778" s="112" customFormat="1" ht="20.65" customHeight="1" spans="1:2">
      <c r="A778" s="167" t="s">
        <v>682</v>
      </c>
      <c r="B778" s="168"/>
    </row>
    <row r="779" s="112" customFormat="1" ht="20.65" customHeight="1" spans="1:2">
      <c r="A779" s="167" t="s">
        <v>683</v>
      </c>
      <c r="B779" s="294">
        <v>36</v>
      </c>
    </row>
    <row r="780" s="112" customFormat="1" ht="20.65" customHeight="1" spans="1:2">
      <c r="A780" s="167" t="s">
        <v>684</v>
      </c>
      <c r="B780" s="168"/>
    </row>
    <row r="781" s="112" customFormat="1" ht="20.65" customHeight="1" spans="1:2">
      <c r="A781" s="167" t="s">
        <v>685</v>
      </c>
      <c r="B781" s="168"/>
    </row>
    <row r="782" s="112" customFormat="1" ht="20.65" customHeight="1" spans="1:2">
      <c r="A782" s="167" t="s">
        <v>686</v>
      </c>
      <c r="B782" s="168"/>
    </row>
    <row r="783" s="112" customFormat="1" ht="20.65" customHeight="1" spans="1:2">
      <c r="A783" s="167" t="s">
        <v>687</v>
      </c>
      <c r="B783" s="294">
        <v>2444</v>
      </c>
    </row>
    <row r="784" s="112" customFormat="1" ht="20.65" customHeight="1" spans="1:2">
      <c r="A784" s="167" t="s">
        <v>688</v>
      </c>
      <c r="B784" s="294">
        <v>9186</v>
      </c>
    </row>
    <row r="785" s="112" customFormat="1" ht="20.65" customHeight="1" spans="1:2">
      <c r="A785" s="167" t="s">
        <v>689</v>
      </c>
      <c r="B785" s="294">
        <v>715</v>
      </c>
    </row>
    <row r="786" s="112" customFormat="1" ht="20.65" customHeight="1" spans="1:2">
      <c r="A786" s="167" t="s">
        <v>690</v>
      </c>
      <c r="B786" s="168"/>
    </row>
    <row r="787" s="112" customFormat="1" ht="20.65" customHeight="1" spans="1:2">
      <c r="A787" s="167" t="s">
        <v>691</v>
      </c>
      <c r="B787" s="294">
        <v>715</v>
      </c>
    </row>
    <row r="788" s="112" customFormat="1" ht="20.65" customHeight="1" spans="1:2">
      <c r="A788" s="167" t="s">
        <v>692</v>
      </c>
      <c r="B788" s="294">
        <v>302</v>
      </c>
    </row>
    <row r="789" s="112" customFormat="1" ht="20.65" customHeight="1" spans="1:2">
      <c r="A789" s="167" t="s">
        <v>693</v>
      </c>
      <c r="B789" s="168"/>
    </row>
    <row r="790" s="112" customFormat="1" ht="20.65" customHeight="1" spans="1:2">
      <c r="A790" s="167" t="s">
        <v>694</v>
      </c>
      <c r="B790" s="294">
        <v>276</v>
      </c>
    </row>
    <row r="791" s="112" customFormat="1" ht="20.65" customHeight="1" spans="1:2">
      <c r="A791" s="167" t="s">
        <v>51</v>
      </c>
      <c r="B791" s="294">
        <v>3101</v>
      </c>
    </row>
    <row r="792" s="112" customFormat="1" ht="20.65" customHeight="1" spans="1:2">
      <c r="A792" s="167" t="s">
        <v>695</v>
      </c>
      <c r="B792" s="294">
        <v>1083</v>
      </c>
    </row>
    <row r="793" s="112" customFormat="1" ht="20.65" customHeight="1" spans="1:2">
      <c r="A793" s="167" t="s">
        <v>123</v>
      </c>
      <c r="B793" s="294">
        <v>24</v>
      </c>
    </row>
    <row r="794" s="112" customFormat="1" ht="20.65" customHeight="1" spans="1:2">
      <c r="A794" s="167" t="s">
        <v>124</v>
      </c>
      <c r="B794" s="294">
        <v>147</v>
      </c>
    </row>
    <row r="795" s="112" customFormat="1" ht="20.65" customHeight="1" spans="1:2">
      <c r="A795" s="167" t="s">
        <v>125</v>
      </c>
      <c r="B795" s="168"/>
    </row>
    <row r="796" s="112" customFormat="1" ht="20.65" customHeight="1" spans="1:2">
      <c r="A796" s="167" t="s">
        <v>132</v>
      </c>
      <c r="B796" s="294">
        <v>45</v>
      </c>
    </row>
    <row r="797" s="112" customFormat="1" ht="20.65" customHeight="1" spans="1:2">
      <c r="A797" s="167" t="s">
        <v>696</v>
      </c>
      <c r="B797" s="294">
        <v>98</v>
      </c>
    </row>
    <row r="798" s="112" customFormat="1" ht="20.65" customHeight="1" spans="1:2">
      <c r="A798" s="167" t="s">
        <v>697</v>
      </c>
      <c r="B798" s="168"/>
    </row>
    <row r="799" s="112" customFormat="1" ht="20.65" customHeight="1" spans="1:2">
      <c r="A799" s="167" t="s">
        <v>698</v>
      </c>
      <c r="B799" s="294">
        <v>91</v>
      </c>
    </row>
    <row r="800" s="112" customFormat="1" ht="20.65" customHeight="1" spans="1:2">
      <c r="A800" s="167" t="s">
        <v>699</v>
      </c>
      <c r="B800" s="168"/>
    </row>
    <row r="801" s="112" customFormat="1" ht="20.65" customHeight="1" spans="1:2">
      <c r="A801" s="167" t="s">
        <v>700</v>
      </c>
      <c r="B801" s="168"/>
    </row>
    <row r="802" s="112" customFormat="1" ht="20.65" customHeight="1" spans="1:2">
      <c r="A802" s="167" t="s">
        <v>701</v>
      </c>
      <c r="B802" s="168"/>
    </row>
    <row r="803" s="112" customFormat="1" ht="20.65" customHeight="1" spans="1:2">
      <c r="A803" s="167" t="s">
        <v>702</v>
      </c>
      <c r="B803" s="168"/>
    </row>
    <row r="804" s="112" customFormat="1" ht="20.65" customHeight="1" spans="1:2">
      <c r="A804" s="167" t="s">
        <v>703</v>
      </c>
      <c r="B804" s="168"/>
    </row>
    <row r="805" s="112" customFormat="1" ht="20.65" customHeight="1" spans="1:2">
      <c r="A805" s="167" t="s">
        <v>704</v>
      </c>
      <c r="B805" s="168"/>
    </row>
    <row r="806" s="112" customFormat="1" ht="20.65" customHeight="1" spans="1:2">
      <c r="A806" s="167" t="s">
        <v>705</v>
      </c>
      <c r="B806" s="168"/>
    </row>
    <row r="807" s="112" customFormat="1" ht="20.65" customHeight="1" spans="1:2">
      <c r="A807" s="167" t="s">
        <v>706</v>
      </c>
      <c r="B807" s="168"/>
    </row>
    <row r="808" s="112" customFormat="1" ht="20.65" customHeight="1" spans="1:2">
      <c r="A808" s="167" t="s">
        <v>707</v>
      </c>
      <c r="B808" s="294">
        <v>651</v>
      </c>
    </row>
    <row r="809" s="112" customFormat="1" ht="20.65" customHeight="1" spans="1:2">
      <c r="A809" s="167" t="s">
        <v>708</v>
      </c>
      <c r="B809" s="168"/>
    </row>
    <row r="810" s="112" customFormat="1" ht="20.65" customHeight="1" spans="1:2">
      <c r="A810" s="167" t="s">
        <v>709</v>
      </c>
      <c r="B810" s="168"/>
    </row>
    <row r="811" s="112" customFormat="1" ht="20.65" customHeight="1" spans="1:2">
      <c r="A811" s="167" t="s">
        <v>710</v>
      </c>
      <c r="B811" s="168"/>
    </row>
    <row r="812" s="112" customFormat="1" ht="20.65" customHeight="1" spans="1:2">
      <c r="A812" s="167" t="s">
        <v>711</v>
      </c>
      <c r="B812" s="168"/>
    </row>
    <row r="813" s="112" customFormat="1" ht="20.65" customHeight="1" spans="1:2">
      <c r="A813" s="167" t="s">
        <v>712</v>
      </c>
      <c r="B813" s="168"/>
    </row>
    <row r="814" s="112" customFormat="1" ht="20.65" customHeight="1" spans="1:2">
      <c r="A814" s="167" t="s">
        <v>713</v>
      </c>
      <c r="B814" s="168"/>
    </row>
    <row r="815" s="112" customFormat="1" ht="20.65" customHeight="1" spans="1:2">
      <c r="A815" s="167" t="s">
        <v>714</v>
      </c>
      <c r="B815" s="168"/>
    </row>
    <row r="816" s="112" customFormat="1" ht="20.65" customHeight="1" spans="1:2">
      <c r="A816" s="167" t="s">
        <v>715</v>
      </c>
      <c r="B816" s="168"/>
    </row>
    <row r="817" s="112" customFormat="1" ht="20.65" customHeight="1" spans="1:2">
      <c r="A817" s="167" t="s">
        <v>716</v>
      </c>
      <c r="B817" s="294">
        <v>27</v>
      </c>
    </row>
    <row r="818" s="112" customFormat="1" ht="20.65" customHeight="1" spans="1:2">
      <c r="A818" s="167" t="s">
        <v>717</v>
      </c>
      <c r="B818" s="294">
        <v>0</v>
      </c>
    </row>
    <row r="819" s="112" customFormat="1" ht="20.65" customHeight="1" spans="1:2">
      <c r="A819" s="167" t="s">
        <v>123</v>
      </c>
      <c r="B819" s="168"/>
    </row>
    <row r="820" s="112" customFormat="1" ht="20.65" customHeight="1" spans="1:2">
      <c r="A820" s="167" t="s">
        <v>124</v>
      </c>
      <c r="B820" s="168"/>
    </row>
    <row r="821" s="112" customFormat="1" ht="20.65" customHeight="1" spans="1:2">
      <c r="A821" s="167" t="s">
        <v>125</v>
      </c>
      <c r="B821" s="168"/>
    </row>
    <row r="822" s="112" customFormat="1" ht="20.65" customHeight="1" spans="1:2">
      <c r="A822" s="167" t="s">
        <v>718</v>
      </c>
      <c r="B822" s="168"/>
    </row>
    <row r="823" s="112" customFormat="1" ht="20.65" customHeight="1" spans="1:2">
      <c r="A823" s="167" t="s">
        <v>719</v>
      </c>
      <c r="B823" s="168"/>
    </row>
    <row r="824" s="112" customFormat="1" ht="20.65" customHeight="1" spans="1:2">
      <c r="A824" s="167" t="s">
        <v>720</v>
      </c>
      <c r="B824" s="168"/>
    </row>
    <row r="825" s="112" customFormat="1" ht="20.65" customHeight="1" spans="1:2">
      <c r="A825" s="167" t="s">
        <v>721</v>
      </c>
      <c r="B825" s="168"/>
    </row>
    <row r="826" s="112" customFormat="1" ht="20.65" customHeight="1" spans="1:2">
      <c r="A826" s="167" t="s">
        <v>722</v>
      </c>
      <c r="B826" s="168"/>
    </row>
    <row r="827" s="112" customFormat="1" ht="20.65" customHeight="1" spans="1:2">
      <c r="A827" s="167" t="s">
        <v>723</v>
      </c>
      <c r="B827" s="168"/>
    </row>
    <row r="828" s="112" customFormat="1" ht="20.65" customHeight="1" spans="1:2">
      <c r="A828" s="167" t="s">
        <v>724</v>
      </c>
      <c r="B828" s="168"/>
    </row>
    <row r="829" s="112" customFormat="1" ht="20.65" customHeight="1" spans="1:2">
      <c r="A829" s="167" t="s">
        <v>725</v>
      </c>
      <c r="B829" s="168"/>
    </row>
    <row r="830" s="112" customFormat="1" ht="20.65" customHeight="1" spans="1:2">
      <c r="A830" s="167" t="s">
        <v>726</v>
      </c>
      <c r="B830" s="168"/>
    </row>
    <row r="831" s="112" customFormat="1" ht="20.65" customHeight="1" spans="1:2">
      <c r="A831" s="167" t="s">
        <v>727</v>
      </c>
      <c r="B831" s="168"/>
    </row>
    <row r="832" s="112" customFormat="1" ht="20.65" customHeight="1" spans="1:2">
      <c r="A832" s="167" t="s">
        <v>728</v>
      </c>
      <c r="B832" s="168"/>
    </row>
    <row r="833" s="112" customFormat="1" ht="20.65" customHeight="1" spans="1:2">
      <c r="A833" s="167" t="s">
        <v>729</v>
      </c>
      <c r="B833" s="168"/>
    </row>
    <row r="834" s="112" customFormat="1" ht="20.65" customHeight="1" spans="1:2">
      <c r="A834" s="167" t="s">
        <v>730</v>
      </c>
      <c r="B834" s="168"/>
    </row>
    <row r="835" s="112" customFormat="1" ht="20.65" customHeight="1" spans="1:2">
      <c r="A835" s="167" t="s">
        <v>731</v>
      </c>
      <c r="B835" s="168"/>
    </row>
    <row r="836" s="112" customFormat="1" ht="20.65" customHeight="1" spans="1:2">
      <c r="A836" s="167" t="s">
        <v>732</v>
      </c>
      <c r="B836" s="168"/>
    </row>
    <row r="837" s="112" customFormat="1" ht="20.65" customHeight="1" spans="1:2">
      <c r="A837" s="167" t="s">
        <v>733</v>
      </c>
      <c r="B837" s="168"/>
    </row>
    <row r="838" s="112" customFormat="1" ht="20.65" customHeight="1" spans="1:2">
      <c r="A838" s="167" t="s">
        <v>702</v>
      </c>
      <c r="B838" s="168"/>
    </row>
    <row r="839" s="112" customFormat="1" ht="20.65" customHeight="1" spans="1:2">
      <c r="A839" s="167" t="s">
        <v>734</v>
      </c>
      <c r="B839" s="168"/>
    </row>
    <row r="840" s="112" customFormat="1" ht="20.65" customHeight="1" spans="1:2">
      <c r="A840" s="167" t="s">
        <v>735</v>
      </c>
      <c r="B840" s="294">
        <v>48</v>
      </c>
    </row>
    <row r="841" s="112" customFormat="1" ht="20.65" customHeight="1" spans="1:2">
      <c r="A841" s="167" t="s">
        <v>123</v>
      </c>
      <c r="B841" s="168"/>
    </row>
    <row r="842" s="112" customFormat="1" ht="20.65" customHeight="1" spans="1:2">
      <c r="A842" s="167" t="s">
        <v>124</v>
      </c>
      <c r="B842" s="168"/>
    </row>
    <row r="843" s="112" customFormat="1" ht="20.65" customHeight="1" spans="1:2">
      <c r="A843" s="167" t="s">
        <v>125</v>
      </c>
      <c r="B843" s="168"/>
    </row>
    <row r="844" s="112" customFormat="1" ht="20.65" customHeight="1" spans="1:2">
      <c r="A844" s="167" t="s">
        <v>736</v>
      </c>
      <c r="B844" s="168"/>
    </row>
    <row r="845" s="112" customFormat="1" ht="20.65" customHeight="1" spans="1:2">
      <c r="A845" s="167" t="s">
        <v>737</v>
      </c>
      <c r="B845" s="168"/>
    </row>
    <row r="846" s="112" customFormat="1" ht="20.65" customHeight="1" spans="1:2">
      <c r="A846" s="167" t="s">
        <v>738</v>
      </c>
      <c r="B846" s="294">
        <v>17</v>
      </c>
    </row>
    <row r="847" s="112" customFormat="1" ht="20.65" customHeight="1" spans="1:2">
      <c r="A847" s="167" t="s">
        <v>739</v>
      </c>
      <c r="B847" s="168"/>
    </row>
    <row r="848" s="112" customFormat="1" ht="20.65" customHeight="1" spans="1:2">
      <c r="A848" s="167" t="s">
        <v>740</v>
      </c>
      <c r="B848" s="168"/>
    </row>
    <row r="849" s="112" customFormat="1" ht="20.65" customHeight="1" spans="1:2">
      <c r="A849" s="167" t="s">
        <v>741</v>
      </c>
      <c r="B849" s="168"/>
    </row>
    <row r="850" s="112" customFormat="1" ht="20.65" customHeight="1" spans="1:2">
      <c r="A850" s="167" t="s">
        <v>742</v>
      </c>
      <c r="B850" s="168"/>
    </row>
    <row r="851" s="112" customFormat="1" ht="20.65" customHeight="1" spans="1:2">
      <c r="A851" s="167" t="s">
        <v>743</v>
      </c>
      <c r="B851" s="168"/>
    </row>
    <row r="852" s="112" customFormat="1" ht="20.65" customHeight="1" spans="1:2">
      <c r="A852" s="167" t="s">
        <v>744</v>
      </c>
      <c r="B852" s="168"/>
    </row>
    <row r="853" s="112" customFormat="1" ht="20.65" customHeight="1" spans="1:2">
      <c r="A853" s="167" t="s">
        <v>745</v>
      </c>
      <c r="B853" s="168"/>
    </row>
    <row r="854" s="112" customFormat="1" ht="20.65" customHeight="1" spans="1:2">
      <c r="A854" s="167" t="s">
        <v>746</v>
      </c>
      <c r="B854" s="294">
        <v>11</v>
      </c>
    </row>
    <row r="855" s="112" customFormat="1" ht="20.65" customHeight="1" spans="1:2">
      <c r="A855" s="167" t="s">
        <v>747</v>
      </c>
      <c r="B855" s="168"/>
    </row>
    <row r="856" s="112" customFormat="1" ht="20.65" customHeight="1" spans="1:2">
      <c r="A856" s="167" t="s">
        <v>748</v>
      </c>
      <c r="B856" s="168"/>
    </row>
    <row r="857" s="112" customFormat="1" ht="20.65" customHeight="1" spans="1:2">
      <c r="A857" s="167" t="s">
        <v>749</v>
      </c>
      <c r="B857" s="168"/>
    </row>
    <row r="858" s="112" customFormat="1" ht="20.65" customHeight="1" spans="1:2">
      <c r="A858" s="167" t="s">
        <v>750</v>
      </c>
      <c r="B858" s="168"/>
    </row>
    <row r="859" s="112" customFormat="1" ht="20.65" customHeight="1" spans="1:2">
      <c r="A859" s="167" t="s">
        <v>751</v>
      </c>
      <c r="B859" s="168"/>
    </row>
    <row r="860" s="112" customFormat="1" ht="20.65" customHeight="1" spans="1:2">
      <c r="A860" s="167" t="s">
        <v>752</v>
      </c>
      <c r="B860" s="168"/>
    </row>
    <row r="861" s="112" customFormat="1" ht="20.65" customHeight="1" spans="1:2">
      <c r="A861" s="167" t="s">
        <v>753</v>
      </c>
      <c r="B861" s="168"/>
    </row>
    <row r="862" s="112" customFormat="1" ht="20.65" customHeight="1" spans="1:2">
      <c r="A862" s="167" t="s">
        <v>729</v>
      </c>
      <c r="B862" s="168"/>
    </row>
    <row r="863" s="112" customFormat="1" ht="20.65" customHeight="1" spans="1:2">
      <c r="A863" s="167" t="s">
        <v>754</v>
      </c>
      <c r="B863" s="168"/>
    </row>
    <row r="864" s="112" customFormat="1" ht="20.65" customHeight="1" spans="1:2">
      <c r="A864" s="167" t="s">
        <v>755</v>
      </c>
      <c r="B864" s="168"/>
    </row>
    <row r="865" s="112" customFormat="1" ht="20.65" customHeight="1" spans="1:2">
      <c r="A865" s="167" t="s">
        <v>756</v>
      </c>
      <c r="B865" s="168"/>
    </row>
    <row r="866" s="112" customFormat="1" ht="20.65" customHeight="1" spans="1:2">
      <c r="A866" s="167" t="s">
        <v>757</v>
      </c>
      <c r="B866" s="168"/>
    </row>
    <row r="867" s="112" customFormat="1" ht="20.65" customHeight="1" spans="1:2">
      <c r="A867" s="167" t="s">
        <v>758</v>
      </c>
      <c r="B867" s="294">
        <v>20</v>
      </c>
    </row>
    <row r="868" s="112" customFormat="1" ht="20.65" customHeight="1" spans="1:2">
      <c r="A868" s="167" t="s">
        <v>759</v>
      </c>
      <c r="B868" s="294">
        <v>303</v>
      </c>
    </row>
    <row r="869" s="112" customFormat="1" ht="20.65" customHeight="1" spans="1:2">
      <c r="A869" s="167" t="s">
        <v>123</v>
      </c>
      <c r="B869" s="294">
        <v>181</v>
      </c>
    </row>
    <row r="870" s="112" customFormat="1" ht="20.65" customHeight="1" spans="1:2">
      <c r="A870" s="167" t="s">
        <v>124</v>
      </c>
      <c r="B870" s="294">
        <v>60</v>
      </c>
    </row>
    <row r="871" s="112" customFormat="1" ht="20.65" customHeight="1" spans="1:2">
      <c r="A871" s="167" t="s">
        <v>125</v>
      </c>
      <c r="B871" s="168"/>
    </row>
    <row r="872" s="112" customFormat="1" ht="20.65" customHeight="1" spans="1:2">
      <c r="A872" s="167" t="s">
        <v>760</v>
      </c>
      <c r="B872" s="168"/>
    </row>
    <row r="873" s="112" customFormat="1" ht="20.65" customHeight="1" spans="1:2">
      <c r="A873" s="167" t="s">
        <v>761</v>
      </c>
      <c r="B873" s="168"/>
    </row>
    <row r="874" s="112" customFormat="1" ht="20.65" customHeight="1" spans="1:2">
      <c r="A874" s="167" t="s">
        <v>762</v>
      </c>
      <c r="B874" s="168"/>
    </row>
    <row r="875" s="112" customFormat="1" ht="20.65" customHeight="1" spans="1:2">
      <c r="A875" s="167" t="s">
        <v>763</v>
      </c>
      <c r="B875" s="168"/>
    </row>
    <row r="876" s="112" customFormat="1" ht="20.65" customHeight="1" spans="1:2">
      <c r="A876" s="167" t="s">
        <v>764</v>
      </c>
      <c r="B876" s="168"/>
    </row>
    <row r="877" s="112" customFormat="1" ht="20.65" customHeight="1" spans="1:2">
      <c r="A877" s="167" t="s">
        <v>132</v>
      </c>
      <c r="B877" s="168"/>
    </row>
    <row r="878" s="112" customFormat="1" ht="20.65" customHeight="1" spans="1:2">
      <c r="A878" s="167" t="s">
        <v>765</v>
      </c>
      <c r="B878" s="294">
        <v>62</v>
      </c>
    </row>
    <row r="879" s="112" customFormat="1" ht="20.65" customHeight="1" spans="1:2">
      <c r="A879" s="167" t="s">
        <v>766</v>
      </c>
      <c r="B879" s="294">
        <v>1602</v>
      </c>
    </row>
    <row r="880" s="112" customFormat="1" ht="20.65" customHeight="1" spans="1:2">
      <c r="A880" s="167" t="s">
        <v>767</v>
      </c>
      <c r="B880" s="294">
        <v>42</v>
      </c>
    </row>
    <row r="881" s="112" customFormat="1" ht="20.65" customHeight="1" spans="1:2">
      <c r="A881" s="167" t="s">
        <v>768</v>
      </c>
      <c r="B881" s="168"/>
    </row>
    <row r="882" s="112" customFormat="1" ht="20.65" customHeight="1" spans="1:2">
      <c r="A882" s="167" t="s">
        <v>769</v>
      </c>
      <c r="B882" s="294">
        <v>1550</v>
      </c>
    </row>
    <row r="883" s="112" customFormat="1" ht="20.65" customHeight="1" spans="1:2">
      <c r="A883" s="167" t="s">
        <v>770</v>
      </c>
      <c r="B883" s="294">
        <v>10</v>
      </c>
    </row>
    <row r="884" s="112" customFormat="1" ht="20.65" customHeight="1" spans="1:2">
      <c r="A884" s="167" t="s">
        <v>771</v>
      </c>
      <c r="B884" s="168"/>
    </row>
    <row r="885" s="112" customFormat="1" ht="20.65" customHeight="1" spans="1:2">
      <c r="A885" s="167" t="s">
        <v>772</v>
      </c>
      <c r="B885" s="168"/>
    </row>
    <row r="886" s="112" customFormat="1" ht="20.65" customHeight="1" spans="1:2">
      <c r="A886" s="167" t="s">
        <v>773</v>
      </c>
      <c r="B886" s="294">
        <v>65</v>
      </c>
    </row>
    <row r="887" s="112" customFormat="1" ht="20.65" customHeight="1" spans="1:2">
      <c r="A887" s="167" t="s">
        <v>774</v>
      </c>
      <c r="B887" s="168"/>
    </row>
    <row r="888" s="112" customFormat="1" ht="20.65" customHeight="1" spans="1:2">
      <c r="A888" s="167" t="s">
        <v>775</v>
      </c>
      <c r="B888" s="168"/>
    </row>
    <row r="889" s="112" customFormat="1" ht="20.65" customHeight="1" spans="1:2">
      <c r="A889" s="167" t="s">
        <v>776</v>
      </c>
      <c r="B889" s="294">
        <v>64</v>
      </c>
    </row>
    <row r="890" s="112" customFormat="1" ht="20.65" customHeight="1" spans="1:2">
      <c r="A890" s="167" t="s">
        <v>777</v>
      </c>
      <c r="B890" s="168"/>
    </row>
    <row r="891" s="112" customFormat="1" ht="20.65" customHeight="1" spans="1:2">
      <c r="A891" s="167" t="s">
        <v>778</v>
      </c>
      <c r="B891" s="294">
        <v>1</v>
      </c>
    </row>
    <row r="892" s="112" customFormat="1" ht="20.65" customHeight="1" spans="1:2">
      <c r="A892" s="167" t="s">
        <v>779</v>
      </c>
      <c r="B892" s="294">
        <v>0</v>
      </c>
    </row>
    <row r="893" s="112" customFormat="1" ht="20.65" customHeight="1" spans="1:2">
      <c r="A893" s="167" t="s">
        <v>780</v>
      </c>
      <c r="B893" s="168"/>
    </row>
    <row r="894" s="112" customFormat="1" ht="20.65" customHeight="1" spans="1:2">
      <c r="A894" s="167" t="s">
        <v>781</v>
      </c>
      <c r="B894" s="168"/>
    </row>
    <row r="895" s="112" customFormat="1" ht="20.65" customHeight="1" spans="1:2">
      <c r="A895" s="167" t="s">
        <v>782</v>
      </c>
      <c r="B895" s="294">
        <v>0</v>
      </c>
    </row>
    <row r="896" s="112" customFormat="1" ht="20.65" customHeight="1" spans="1:2">
      <c r="A896" s="167" t="s">
        <v>783</v>
      </c>
      <c r="B896" s="168"/>
    </row>
    <row r="897" s="112" customFormat="1" ht="20.65" customHeight="1" spans="1:2">
      <c r="A897" s="167" t="s">
        <v>784</v>
      </c>
      <c r="B897" s="168"/>
    </row>
    <row r="898" s="112" customFormat="1" ht="20.65" customHeight="1" spans="1:2">
      <c r="A898" s="167" t="s">
        <v>52</v>
      </c>
      <c r="B898" s="294">
        <v>583</v>
      </c>
    </row>
    <row r="899" s="112" customFormat="1" ht="20.65" customHeight="1" spans="1:2">
      <c r="A899" s="167" t="s">
        <v>785</v>
      </c>
      <c r="B899" s="294">
        <v>44</v>
      </c>
    </row>
    <row r="900" s="112" customFormat="1" ht="20.65" customHeight="1" spans="1:2">
      <c r="A900" s="167" t="s">
        <v>123</v>
      </c>
      <c r="B900" s="168"/>
    </row>
    <row r="901" s="112" customFormat="1" ht="20.65" customHeight="1" spans="1:2">
      <c r="A901" s="167" t="s">
        <v>124</v>
      </c>
      <c r="B901" s="168"/>
    </row>
    <row r="902" s="112" customFormat="1" ht="20.65" customHeight="1" spans="1:2">
      <c r="A902" s="167" t="s">
        <v>125</v>
      </c>
      <c r="B902" s="168"/>
    </row>
    <row r="903" s="112" customFormat="1" ht="20.65" customHeight="1" spans="1:2">
      <c r="A903" s="167" t="s">
        <v>786</v>
      </c>
      <c r="B903" s="168"/>
    </row>
    <row r="904" s="112" customFormat="1" ht="20.65" customHeight="1" spans="1:2">
      <c r="A904" s="167" t="s">
        <v>787</v>
      </c>
      <c r="B904" s="294">
        <v>19</v>
      </c>
    </row>
    <row r="905" s="112" customFormat="1" ht="20.65" customHeight="1" spans="1:2">
      <c r="A905" s="167" t="s">
        <v>788</v>
      </c>
      <c r="B905" s="168"/>
    </row>
    <row r="906" s="112" customFormat="1" ht="20.65" customHeight="1" spans="1:2">
      <c r="A906" s="167" t="s">
        <v>789</v>
      </c>
      <c r="B906" s="168"/>
    </row>
    <row r="907" s="112" customFormat="1" ht="20.65" customHeight="1" spans="1:2">
      <c r="A907" s="167" t="s">
        <v>790</v>
      </c>
      <c r="B907" s="168"/>
    </row>
    <row r="908" s="112" customFormat="1" ht="20.65" customHeight="1" spans="1:2">
      <c r="A908" s="167" t="s">
        <v>791</v>
      </c>
      <c r="B908" s="168"/>
    </row>
    <row r="909" s="112" customFormat="1" ht="20.65" customHeight="1" spans="1:2">
      <c r="A909" s="167" t="s">
        <v>792</v>
      </c>
      <c r="B909" s="168"/>
    </row>
    <row r="910" s="112" customFormat="1" ht="20.65" customHeight="1" spans="1:2">
      <c r="A910" s="167" t="s">
        <v>793</v>
      </c>
      <c r="B910" s="168"/>
    </row>
    <row r="911" s="112" customFormat="1" ht="20.65" customHeight="1" spans="1:2">
      <c r="A911" s="167" t="s">
        <v>794</v>
      </c>
      <c r="B911" s="168"/>
    </row>
    <row r="912" s="112" customFormat="1" ht="20.65" customHeight="1" spans="1:2">
      <c r="A912" s="167" t="s">
        <v>795</v>
      </c>
      <c r="B912" s="168"/>
    </row>
    <row r="913" s="112" customFormat="1" ht="20.65" customHeight="1" spans="1:2">
      <c r="A913" s="167" t="s">
        <v>796</v>
      </c>
      <c r="B913" s="168"/>
    </row>
    <row r="914" s="112" customFormat="1" ht="20.65" customHeight="1" spans="1:2">
      <c r="A914" s="167" t="s">
        <v>797</v>
      </c>
      <c r="B914" s="168"/>
    </row>
    <row r="915" s="112" customFormat="1" ht="20.65" customHeight="1" spans="1:2">
      <c r="A915" s="167" t="s">
        <v>798</v>
      </c>
      <c r="B915" s="168"/>
    </row>
    <row r="916" s="112" customFormat="1" ht="20.65" customHeight="1" spans="1:2">
      <c r="A916" s="167" t="s">
        <v>799</v>
      </c>
      <c r="B916" s="168"/>
    </row>
    <row r="917" s="112" customFormat="1" ht="20.65" customHeight="1" spans="1:2">
      <c r="A917" s="167" t="s">
        <v>800</v>
      </c>
      <c r="B917" s="168"/>
    </row>
    <row r="918" s="112" customFormat="1" ht="20.65" customHeight="1" spans="1:2">
      <c r="A918" s="167" t="s">
        <v>801</v>
      </c>
      <c r="B918" s="168"/>
    </row>
    <row r="919" s="112" customFormat="1" ht="20.65" customHeight="1" spans="1:2">
      <c r="A919" s="167" t="s">
        <v>802</v>
      </c>
      <c r="B919" s="168"/>
    </row>
    <row r="920" s="112" customFormat="1" ht="20.65" customHeight="1" spans="1:2">
      <c r="A920" s="167" t="s">
        <v>803</v>
      </c>
      <c r="B920" s="294">
        <v>25</v>
      </c>
    </row>
    <row r="921" s="112" customFormat="1" ht="20.65" customHeight="1" spans="1:2">
      <c r="A921" s="167" t="s">
        <v>804</v>
      </c>
      <c r="B921" s="294">
        <v>0</v>
      </c>
    </row>
    <row r="922" s="112" customFormat="1" ht="20.65" customHeight="1" spans="1:2">
      <c r="A922" s="167" t="s">
        <v>123</v>
      </c>
      <c r="B922" s="168"/>
    </row>
    <row r="923" s="112" customFormat="1" ht="20.65" customHeight="1" spans="1:2">
      <c r="A923" s="167" t="s">
        <v>124</v>
      </c>
      <c r="B923" s="168"/>
    </row>
    <row r="924" s="112" customFormat="1" ht="20.65" customHeight="1" spans="1:2">
      <c r="A924" s="167" t="s">
        <v>125</v>
      </c>
      <c r="B924" s="168"/>
    </row>
    <row r="925" s="112" customFormat="1" ht="20.65" customHeight="1" spans="1:2">
      <c r="A925" s="167" t="s">
        <v>805</v>
      </c>
      <c r="B925" s="168"/>
    </row>
    <row r="926" s="112" customFormat="1" ht="20.65" customHeight="1" spans="1:2">
      <c r="A926" s="167" t="s">
        <v>806</v>
      </c>
      <c r="B926" s="168"/>
    </row>
    <row r="927" s="112" customFormat="1" ht="20.65" customHeight="1" spans="1:2">
      <c r="A927" s="167" t="s">
        <v>807</v>
      </c>
      <c r="B927" s="168"/>
    </row>
    <row r="928" s="112" customFormat="1" ht="20.65" customHeight="1" spans="1:2">
      <c r="A928" s="167" t="s">
        <v>808</v>
      </c>
      <c r="B928" s="168"/>
    </row>
    <row r="929" s="112" customFormat="1" ht="20.65" customHeight="1" spans="1:2">
      <c r="A929" s="167" t="s">
        <v>809</v>
      </c>
      <c r="B929" s="168"/>
    </row>
    <row r="930" s="112" customFormat="1" ht="20.65" customHeight="1" spans="1:2">
      <c r="A930" s="167" t="s">
        <v>810</v>
      </c>
      <c r="B930" s="168"/>
    </row>
    <row r="931" s="112" customFormat="1" ht="20.65" customHeight="1" spans="1:2">
      <c r="A931" s="167" t="s">
        <v>811</v>
      </c>
      <c r="B931" s="294">
        <v>0</v>
      </c>
    </row>
    <row r="932" s="112" customFormat="1" ht="20.65" customHeight="1" spans="1:2">
      <c r="A932" s="167" t="s">
        <v>123</v>
      </c>
      <c r="B932" s="168"/>
    </row>
    <row r="933" s="112" customFormat="1" ht="20.65" customHeight="1" spans="1:2">
      <c r="A933" s="167" t="s">
        <v>124</v>
      </c>
      <c r="B933" s="168"/>
    </row>
    <row r="934" s="112" customFormat="1" ht="20.65" customHeight="1" spans="1:2">
      <c r="A934" s="167" t="s">
        <v>125</v>
      </c>
      <c r="B934" s="168"/>
    </row>
    <row r="935" s="112" customFormat="1" ht="20.65" customHeight="1" spans="1:2">
      <c r="A935" s="167" t="s">
        <v>812</v>
      </c>
      <c r="B935" s="168"/>
    </row>
    <row r="936" s="112" customFormat="1" ht="20.65" customHeight="1" spans="1:2">
      <c r="A936" s="167" t="s">
        <v>813</v>
      </c>
      <c r="B936" s="168"/>
    </row>
    <row r="937" s="112" customFormat="1" ht="20.65" customHeight="1" spans="1:2">
      <c r="A937" s="167" t="s">
        <v>814</v>
      </c>
      <c r="B937" s="168"/>
    </row>
    <row r="938" s="112" customFormat="1" ht="20.65" customHeight="1" spans="1:2">
      <c r="A938" s="167" t="s">
        <v>815</v>
      </c>
      <c r="B938" s="168"/>
    </row>
    <row r="939" s="112" customFormat="1" ht="20.65" customHeight="1" spans="1:2">
      <c r="A939" s="167" t="s">
        <v>816</v>
      </c>
      <c r="B939" s="168"/>
    </row>
    <row r="940" s="112" customFormat="1" ht="20.65" customHeight="1" spans="1:2">
      <c r="A940" s="167" t="s">
        <v>817</v>
      </c>
      <c r="B940" s="168"/>
    </row>
    <row r="941" s="112" customFormat="1" ht="20.65" customHeight="1" spans="1:2">
      <c r="A941" s="167" t="s">
        <v>818</v>
      </c>
      <c r="B941" s="294">
        <v>0</v>
      </c>
    </row>
    <row r="942" s="112" customFormat="1" ht="20.65" customHeight="1" spans="1:2">
      <c r="A942" s="167" t="s">
        <v>123</v>
      </c>
      <c r="B942" s="168"/>
    </row>
    <row r="943" s="112" customFormat="1" ht="20.65" customHeight="1" spans="1:2">
      <c r="A943" s="167" t="s">
        <v>124</v>
      </c>
      <c r="B943" s="168"/>
    </row>
    <row r="944" s="112" customFormat="1" ht="20.65" customHeight="1" spans="1:2">
      <c r="A944" s="167" t="s">
        <v>125</v>
      </c>
      <c r="B944" s="168"/>
    </row>
    <row r="945" s="112" customFormat="1" ht="20.65" customHeight="1" spans="1:2">
      <c r="A945" s="167" t="s">
        <v>809</v>
      </c>
      <c r="B945" s="168"/>
    </row>
    <row r="946" s="112" customFormat="1" ht="20.65" customHeight="1" spans="1:2">
      <c r="A946" s="167" t="s">
        <v>819</v>
      </c>
      <c r="B946" s="168"/>
    </row>
    <row r="947" s="112" customFormat="1" ht="20.65" customHeight="1" spans="1:2">
      <c r="A947" s="167" t="s">
        <v>820</v>
      </c>
      <c r="B947" s="168"/>
    </row>
    <row r="948" s="112" customFormat="1" ht="20.65" customHeight="1" spans="1:2">
      <c r="A948" s="167" t="s">
        <v>821</v>
      </c>
      <c r="B948" s="294">
        <v>0</v>
      </c>
    </row>
    <row r="949" s="112" customFormat="1" ht="20.65" customHeight="1" spans="1:2">
      <c r="A949" s="167" t="s">
        <v>822</v>
      </c>
      <c r="B949" s="168"/>
    </row>
    <row r="950" s="112" customFormat="1" ht="20.65" customHeight="1" spans="1:2">
      <c r="A950" s="167" t="s">
        <v>823</v>
      </c>
      <c r="B950" s="168"/>
    </row>
    <row r="951" s="112" customFormat="1" ht="20.65" customHeight="1" spans="1:2">
      <c r="A951" s="167" t="s">
        <v>824</v>
      </c>
      <c r="B951" s="168"/>
    </row>
    <row r="952" s="112" customFormat="1" ht="20.65" customHeight="1" spans="1:2">
      <c r="A952" s="167" t="s">
        <v>825</v>
      </c>
      <c r="B952" s="168"/>
    </row>
    <row r="953" s="112" customFormat="1" ht="20.65" customHeight="1" spans="1:2">
      <c r="A953" s="167" t="s">
        <v>826</v>
      </c>
      <c r="B953" s="294">
        <v>539</v>
      </c>
    </row>
    <row r="954" s="112" customFormat="1" ht="20.65" customHeight="1" spans="1:2">
      <c r="A954" s="167" t="s">
        <v>827</v>
      </c>
      <c r="B954" s="294">
        <v>539</v>
      </c>
    </row>
    <row r="955" s="112" customFormat="1" ht="20.65" customHeight="1" spans="1:2">
      <c r="A955" s="167" t="s">
        <v>828</v>
      </c>
      <c r="B955" s="168"/>
    </row>
    <row r="956" s="112" customFormat="1" ht="20.65" customHeight="1" spans="1:2">
      <c r="A956" s="167" t="s">
        <v>53</v>
      </c>
      <c r="B956" s="294">
        <v>202</v>
      </c>
    </row>
    <row r="957" s="112" customFormat="1" ht="20.65" customHeight="1" spans="1:2">
      <c r="A957" s="167" t="s">
        <v>829</v>
      </c>
      <c r="B957" s="294">
        <v>0</v>
      </c>
    </row>
    <row r="958" s="112" customFormat="1" ht="20.65" customHeight="1" spans="1:2">
      <c r="A958" s="167" t="s">
        <v>123</v>
      </c>
      <c r="B958" s="168"/>
    </row>
    <row r="959" s="112" customFormat="1" ht="20.65" customHeight="1" spans="1:2">
      <c r="A959" s="167" t="s">
        <v>124</v>
      </c>
      <c r="B959" s="168"/>
    </row>
    <row r="960" s="112" customFormat="1" ht="20.65" customHeight="1" spans="1:2">
      <c r="A960" s="167" t="s">
        <v>125</v>
      </c>
      <c r="B960" s="168"/>
    </row>
    <row r="961" s="112" customFormat="1" ht="20.65" customHeight="1" spans="1:2">
      <c r="A961" s="167" t="s">
        <v>830</v>
      </c>
      <c r="B961" s="168"/>
    </row>
    <row r="962" s="112" customFormat="1" ht="20.65" customHeight="1" spans="1:2">
      <c r="A962" s="167" t="s">
        <v>831</v>
      </c>
      <c r="B962" s="168"/>
    </row>
    <row r="963" s="112" customFormat="1" ht="20.65" customHeight="1" spans="1:2">
      <c r="A963" s="167" t="s">
        <v>832</v>
      </c>
      <c r="B963" s="168"/>
    </row>
    <row r="964" s="112" customFormat="1" ht="20.65" customHeight="1" spans="1:2">
      <c r="A964" s="167" t="s">
        <v>833</v>
      </c>
      <c r="B964" s="168"/>
    </row>
    <row r="965" s="112" customFormat="1" ht="20.65" customHeight="1" spans="1:2">
      <c r="A965" s="167" t="s">
        <v>834</v>
      </c>
      <c r="B965" s="168"/>
    </row>
    <row r="966" s="112" customFormat="1" ht="20.65" customHeight="1" spans="1:2">
      <c r="A966" s="167" t="s">
        <v>835</v>
      </c>
      <c r="B966" s="168"/>
    </row>
    <row r="967" s="112" customFormat="1" ht="20.65" customHeight="1" spans="1:2">
      <c r="A967" s="167" t="s">
        <v>836</v>
      </c>
      <c r="B967" s="294">
        <v>148</v>
      </c>
    </row>
    <row r="968" s="112" customFormat="1" ht="20.65" customHeight="1" spans="1:2">
      <c r="A968" s="167" t="s">
        <v>123</v>
      </c>
      <c r="B968" s="168"/>
    </row>
    <row r="969" s="112" customFormat="1" ht="20.65" customHeight="1" spans="1:2">
      <c r="A969" s="167" t="s">
        <v>124</v>
      </c>
      <c r="B969" s="168"/>
    </row>
    <row r="970" s="112" customFormat="1" ht="20.65" customHeight="1" spans="1:2">
      <c r="A970" s="167" t="s">
        <v>125</v>
      </c>
      <c r="B970" s="168"/>
    </row>
    <row r="971" s="112" customFormat="1" ht="20.65" customHeight="1" spans="1:2">
      <c r="A971" s="167" t="s">
        <v>837</v>
      </c>
      <c r="B971" s="168"/>
    </row>
    <row r="972" s="112" customFormat="1" ht="20.65" customHeight="1" spans="1:2">
      <c r="A972" s="167" t="s">
        <v>838</v>
      </c>
      <c r="B972" s="168"/>
    </row>
    <row r="973" s="112" customFormat="1" ht="20.65" customHeight="1" spans="1:2">
      <c r="A973" s="167" t="s">
        <v>839</v>
      </c>
      <c r="B973" s="168"/>
    </row>
    <row r="974" s="112" customFormat="1" ht="20.65" customHeight="1" spans="1:2">
      <c r="A974" s="167" t="s">
        <v>840</v>
      </c>
      <c r="B974" s="168"/>
    </row>
    <row r="975" s="112" customFormat="1" ht="20.65" customHeight="1" spans="1:2">
      <c r="A975" s="167" t="s">
        <v>841</v>
      </c>
      <c r="B975" s="168"/>
    </row>
    <row r="976" s="112" customFormat="1" ht="20.65" customHeight="1" spans="1:2">
      <c r="A976" s="167" t="s">
        <v>842</v>
      </c>
      <c r="B976" s="168"/>
    </row>
    <row r="977" s="112" customFormat="1" ht="20.65" customHeight="1" spans="1:2">
      <c r="A977" s="167" t="s">
        <v>843</v>
      </c>
      <c r="B977" s="168"/>
    </row>
    <row r="978" s="112" customFormat="1" ht="20.65" customHeight="1" spans="1:2">
      <c r="A978" s="167" t="s">
        <v>844</v>
      </c>
      <c r="B978" s="168"/>
    </row>
    <row r="979" s="112" customFormat="1" ht="20.65" customHeight="1" spans="1:2">
      <c r="A979" s="167" t="s">
        <v>845</v>
      </c>
      <c r="B979" s="168"/>
    </row>
    <row r="980" s="112" customFormat="1" ht="20.65" customHeight="1" spans="1:2">
      <c r="A980" s="167" t="s">
        <v>846</v>
      </c>
      <c r="B980" s="168"/>
    </row>
    <row r="981" s="112" customFormat="1" ht="20.65" customHeight="1" spans="1:2">
      <c r="A981" s="167" t="s">
        <v>847</v>
      </c>
      <c r="B981" s="168"/>
    </row>
    <row r="982" s="112" customFormat="1" ht="20.65" customHeight="1" spans="1:2">
      <c r="A982" s="167" t="s">
        <v>848</v>
      </c>
      <c r="B982" s="294">
        <v>148</v>
      </c>
    </row>
    <row r="983" s="112" customFormat="1" ht="20.65" customHeight="1" spans="1:2">
      <c r="A983" s="167" t="s">
        <v>849</v>
      </c>
      <c r="B983" s="294">
        <v>0</v>
      </c>
    </row>
    <row r="984" s="112" customFormat="1" ht="20.65" customHeight="1" spans="1:2">
      <c r="A984" s="167" t="s">
        <v>123</v>
      </c>
      <c r="B984" s="168"/>
    </row>
    <row r="985" s="112" customFormat="1" ht="20.65" customHeight="1" spans="1:2">
      <c r="A985" s="167" t="s">
        <v>124</v>
      </c>
      <c r="B985" s="168"/>
    </row>
    <row r="986" s="112" customFormat="1" ht="20.65" customHeight="1" spans="1:2">
      <c r="A986" s="167" t="s">
        <v>125</v>
      </c>
      <c r="B986" s="168"/>
    </row>
    <row r="987" s="112" customFormat="1" ht="20.65" customHeight="1" spans="1:2">
      <c r="A987" s="167" t="s">
        <v>850</v>
      </c>
      <c r="B987" s="168"/>
    </row>
    <row r="988" s="112" customFormat="1" ht="20.65" customHeight="1" spans="1:2">
      <c r="A988" s="167" t="s">
        <v>851</v>
      </c>
      <c r="B988" s="294">
        <v>0</v>
      </c>
    </row>
    <row r="989" s="112" customFormat="1" ht="20.65" customHeight="1" spans="1:2">
      <c r="A989" s="167" t="s">
        <v>123</v>
      </c>
      <c r="B989" s="168"/>
    </row>
    <row r="990" s="112" customFormat="1" ht="20.65" customHeight="1" spans="1:2">
      <c r="A990" s="167" t="s">
        <v>124</v>
      </c>
      <c r="B990" s="168"/>
    </row>
    <row r="991" s="112" customFormat="1" ht="20.65" customHeight="1" spans="1:2">
      <c r="A991" s="167" t="s">
        <v>125</v>
      </c>
      <c r="B991" s="168"/>
    </row>
    <row r="992" s="112" customFormat="1" ht="20.65" customHeight="1" spans="1:2">
      <c r="A992" s="167" t="s">
        <v>852</v>
      </c>
      <c r="B992" s="168"/>
    </row>
    <row r="993" s="112" customFormat="1" ht="20.65" customHeight="1" spans="1:2">
      <c r="A993" s="167" t="s">
        <v>853</v>
      </c>
      <c r="B993" s="168"/>
    </row>
    <row r="994" s="112" customFormat="1" ht="20.65" customHeight="1" spans="1:2">
      <c r="A994" s="167" t="s">
        <v>854</v>
      </c>
      <c r="B994" s="168"/>
    </row>
    <row r="995" s="112" customFormat="1" ht="20.65" customHeight="1" spans="1:2">
      <c r="A995" s="167" t="s">
        <v>855</v>
      </c>
      <c r="B995" s="168"/>
    </row>
    <row r="996" s="112" customFormat="1" ht="20.65" customHeight="1" spans="1:2">
      <c r="A996" s="167" t="s">
        <v>856</v>
      </c>
      <c r="B996" s="168"/>
    </row>
    <row r="997" s="112" customFormat="1" ht="20.65" customHeight="1" spans="1:2">
      <c r="A997" s="167" t="s">
        <v>132</v>
      </c>
      <c r="B997" s="168"/>
    </row>
    <row r="998" s="112" customFormat="1" ht="20.65" customHeight="1" spans="1:2">
      <c r="A998" s="167" t="s">
        <v>857</v>
      </c>
      <c r="B998" s="168"/>
    </row>
    <row r="999" s="112" customFormat="1" ht="20.65" customHeight="1" spans="1:2">
      <c r="A999" s="167" t="s">
        <v>858</v>
      </c>
      <c r="B999" s="294">
        <v>0</v>
      </c>
    </row>
    <row r="1000" s="112" customFormat="1" ht="20.65" customHeight="1" spans="1:2">
      <c r="A1000" s="167" t="s">
        <v>123</v>
      </c>
      <c r="B1000" s="168"/>
    </row>
    <row r="1001" s="112" customFormat="1" ht="20.65" customHeight="1" spans="1:2">
      <c r="A1001" s="167" t="s">
        <v>124</v>
      </c>
      <c r="B1001" s="168"/>
    </row>
    <row r="1002" s="112" customFormat="1" ht="20.65" customHeight="1" spans="1:2">
      <c r="A1002" s="167" t="s">
        <v>125</v>
      </c>
      <c r="B1002" s="168"/>
    </row>
    <row r="1003" s="112" customFormat="1" ht="20.65" customHeight="1" spans="1:2">
      <c r="A1003" s="167" t="s">
        <v>859</v>
      </c>
      <c r="B1003" s="168"/>
    </row>
    <row r="1004" s="112" customFormat="1" ht="20.65" customHeight="1" spans="1:2">
      <c r="A1004" s="167" t="s">
        <v>860</v>
      </c>
      <c r="B1004" s="168"/>
    </row>
    <row r="1005" s="112" customFormat="1" ht="20.65" customHeight="1" spans="1:2">
      <c r="A1005" s="167" t="s">
        <v>861</v>
      </c>
      <c r="B1005" s="168"/>
    </row>
    <row r="1006" s="112" customFormat="1" ht="20.65" customHeight="1" spans="1:2">
      <c r="A1006" s="167" t="s">
        <v>862</v>
      </c>
      <c r="B1006" s="294">
        <v>54</v>
      </c>
    </row>
    <row r="1007" s="112" customFormat="1" ht="20.65" customHeight="1" spans="1:2">
      <c r="A1007" s="167" t="s">
        <v>123</v>
      </c>
      <c r="B1007" s="294">
        <v>41</v>
      </c>
    </row>
    <row r="1008" s="112" customFormat="1" ht="20.65" customHeight="1" spans="1:2">
      <c r="A1008" s="167" t="s">
        <v>124</v>
      </c>
      <c r="B1008" s="168"/>
    </row>
    <row r="1009" s="112" customFormat="1" ht="20.65" customHeight="1" spans="1:2">
      <c r="A1009" s="167" t="s">
        <v>125</v>
      </c>
      <c r="B1009" s="168"/>
    </row>
    <row r="1010" s="112" customFormat="1" ht="20.65" customHeight="1" spans="1:2">
      <c r="A1010" s="167" t="s">
        <v>863</v>
      </c>
      <c r="B1010" s="168"/>
    </row>
    <row r="1011" s="112" customFormat="1" ht="20.65" customHeight="1" spans="1:2">
      <c r="A1011" s="167" t="s">
        <v>864</v>
      </c>
      <c r="B1011" s="168"/>
    </row>
    <row r="1012" s="112" customFormat="1" ht="20.65" customHeight="1" spans="1:2">
      <c r="A1012" s="167" t="s">
        <v>865</v>
      </c>
      <c r="B1012" s="168"/>
    </row>
    <row r="1013" s="112" customFormat="1" ht="20.65" customHeight="1" spans="1:2">
      <c r="A1013" s="167" t="s">
        <v>866</v>
      </c>
      <c r="B1013" s="294">
        <v>13</v>
      </c>
    </row>
    <row r="1014" s="112" customFormat="1" ht="20.65" customHeight="1" spans="1:2">
      <c r="A1014" s="167" t="s">
        <v>867</v>
      </c>
      <c r="B1014" s="294">
        <v>0</v>
      </c>
    </row>
    <row r="1015" s="112" customFormat="1" ht="20.65" customHeight="1" spans="1:2">
      <c r="A1015" s="167" t="s">
        <v>868</v>
      </c>
      <c r="B1015" s="168"/>
    </row>
    <row r="1016" s="112" customFormat="1" ht="20.65" customHeight="1" spans="1:2">
      <c r="A1016" s="167" t="s">
        <v>869</v>
      </c>
      <c r="B1016" s="168"/>
    </row>
    <row r="1017" s="112" customFormat="1" ht="20.65" customHeight="1" spans="1:2">
      <c r="A1017" s="167" t="s">
        <v>870</v>
      </c>
      <c r="B1017" s="168"/>
    </row>
    <row r="1018" s="112" customFormat="1" ht="20.65" customHeight="1" spans="1:2">
      <c r="A1018" s="167" t="s">
        <v>871</v>
      </c>
      <c r="B1018" s="168"/>
    </row>
    <row r="1019" s="112" customFormat="1" ht="20.65" customHeight="1" spans="1:2">
      <c r="A1019" s="167" t="s">
        <v>872</v>
      </c>
      <c r="B1019" s="168"/>
    </row>
    <row r="1020" s="112" customFormat="1" ht="20.65" customHeight="1" spans="1:2">
      <c r="A1020" s="167" t="s">
        <v>54</v>
      </c>
      <c r="B1020" s="294">
        <v>386</v>
      </c>
    </row>
    <row r="1021" s="112" customFormat="1" ht="20.65" customHeight="1" spans="1:2">
      <c r="A1021" s="167" t="s">
        <v>873</v>
      </c>
      <c r="B1021" s="294">
        <v>340</v>
      </c>
    </row>
    <row r="1022" s="112" customFormat="1" ht="20.65" customHeight="1" spans="1:2">
      <c r="A1022" s="167" t="s">
        <v>123</v>
      </c>
      <c r="B1022" s="168"/>
    </row>
    <row r="1023" s="112" customFormat="1" ht="20.65" customHeight="1" spans="1:2">
      <c r="A1023" s="167" t="s">
        <v>124</v>
      </c>
      <c r="B1023" s="168"/>
    </row>
    <row r="1024" s="112" customFormat="1" ht="20.65" customHeight="1" spans="1:2">
      <c r="A1024" s="167" t="s">
        <v>125</v>
      </c>
      <c r="B1024" s="168"/>
    </row>
    <row r="1025" s="112" customFormat="1" ht="20.65" customHeight="1" spans="1:2">
      <c r="A1025" s="167" t="s">
        <v>874</v>
      </c>
      <c r="B1025" s="168"/>
    </row>
    <row r="1026" s="112" customFormat="1" ht="20.65" customHeight="1" spans="1:2">
      <c r="A1026" s="167" t="s">
        <v>875</v>
      </c>
      <c r="B1026" s="168"/>
    </row>
    <row r="1027" s="112" customFormat="1" ht="20.65" customHeight="1" spans="1:2">
      <c r="A1027" s="167" t="s">
        <v>876</v>
      </c>
      <c r="B1027" s="168"/>
    </row>
    <row r="1028" s="112" customFormat="1" ht="20.65" customHeight="1" spans="1:2">
      <c r="A1028" s="167" t="s">
        <v>877</v>
      </c>
      <c r="B1028" s="168"/>
    </row>
    <row r="1029" s="112" customFormat="1" ht="20.65" customHeight="1" spans="1:2">
      <c r="A1029" s="167" t="s">
        <v>132</v>
      </c>
      <c r="B1029" s="168"/>
    </row>
    <row r="1030" s="112" customFormat="1" ht="20.65" customHeight="1" spans="1:2">
      <c r="A1030" s="167" t="s">
        <v>878</v>
      </c>
      <c r="B1030" s="294">
        <v>340</v>
      </c>
    </row>
    <row r="1031" s="112" customFormat="1" ht="20.65" customHeight="1" spans="1:2">
      <c r="A1031" s="167" t="s">
        <v>879</v>
      </c>
      <c r="B1031" s="294">
        <v>46</v>
      </c>
    </row>
    <row r="1032" s="112" customFormat="1" ht="20.65" customHeight="1" spans="1:2">
      <c r="A1032" s="167" t="s">
        <v>123</v>
      </c>
      <c r="B1032" s="168"/>
    </row>
    <row r="1033" s="112" customFormat="1" ht="20.65" customHeight="1" spans="1:2">
      <c r="A1033" s="167" t="s">
        <v>124</v>
      </c>
      <c r="B1033" s="168"/>
    </row>
    <row r="1034" s="112" customFormat="1" ht="20.65" customHeight="1" spans="1:2">
      <c r="A1034" s="167" t="s">
        <v>125</v>
      </c>
      <c r="B1034" s="168"/>
    </row>
    <row r="1035" s="112" customFormat="1" ht="20.65" customHeight="1" spans="1:2">
      <c r="A1035" s="167" t="s">
        <v>880</v>
      </c>
      <c r="B1035" s="168"/>
    </row>
    <row r="1036" s="112" customFormat="1" ht="20.65" customHeight="1" spans="1:2">
      <c r="A1036" s="167" t="s">
        <v>881</v>
      </c>
      <c r="B1036" s="294">
        <v>46</v>
      </c>
    </row>
    <row r="1037" s="112" customFormat="1" ht="20.65" customHeight="1" spans="1:2">
      <c r="A1037" s="167" t="s">
        <v>882</v>
      </c>
      <c r="B1037" s="294">
        <v>0</v>
      </c>
    </row>
    <row r="1038" s="112" customFormat="1" ht="20.65" customHeight="1" spans="1:2">
      <c r="A1038" s="167" t="s">
        <v>883</v>
      </c>
      <c r="B1038" s="168"/>
    </row>
    <row r="1039" s="112" customFormat="1" ht="20.65" customHeight="1" spans="1:2">
      <c r="A1039" s="167" t="s">
        <v>884</v>
      </c>
      <c r="B1039" s="168"/>
    </row>
    <row r="1040" s="112" customFormat="1" ht="20.65" customHeight="1" spans="1:2">
      <c r="A1040" s="167" t="s">
        <v>55</v>
      </c>
      <c r="B1040" s="294">
        <v>329</v>
      </c>
    </row>
    <row r="1041" s="112" customFormat="1" ht="20.65" customHeight="1" spans="1:2">
      <c r="A1041" s="167" t="s">
        <v>885</v>
      </c>
      <c r="B1041" s="294">
        <v>89</v>
      </c>
    </row>
    <row r="1042" s="112" customFormat="1" ht="20.65" customHeight="1" spans="1:2">
      <c r="A1042" s="167" t="s">
        <v>123</v>
      </c>
      <c r="B1042" s="168"/>
    </row>
    <row r="1043" s="112" customFormat="1" ht="20.65" customHeight="1" spans="1:2">
      <c r="A1043" s="167" t="s">
        <v>124</v>
      </c>
      <c r="B1043" s="294">
        <v>89</v>
      </c>
    </row>
    <row r="1044" s="112" customFormat="1" ht="20.65" customHeight="1" spans="1:2">
      <c r="A1044" s="167" t="s">
        <v>125</v>
      </c>
      <c r="B1044" s="168"/>
    </row>
    <row r="1045" s="112" customFormat="1" ht="20.65" customHeight="1" spans="1:2">
      <c r="A1045" s="167" t="s">
        <v>886</v>
      </c>
      <c r="B1045" s="168"/>
    </row>
    <row r="1046" s="112" customFormat="1" ht="20.65" customHeight="1" spans="1:2">
      <c r="A1046" s="167" t="s">
        <v>132</v>
      </c>
      <c r="B1046" s="168"/>
    </row>
    <row r="1047" s="112" customFormat="1" ht="20.65" customHeight="1" spans="1:2">
      <c r="A1047" s="167" t="s">
        <v>887</v>
      </c>
      <c r="B1047" s="168"/>
    </row>
    <row r="1048" s="112" customFormat="1" ht="20.65" customHeight="1" spans="1:2">
      <c r="A1048" s="167" t="s">
        <v>888</v>
      </c>
      <c r="B1048" s="294">
        <v>0</v>
      </c>
    </row>
    <row r="1049" s="112" customFormat="1" ht="20.65" customHeight="1" spans="1:2">
      <c r="A1049" s="167" t="s">
        <v>889</v>
      </c>
      <c r="B1049" s="168"/>
    </row>
    <row r="1050" s="112" customFormat="1" ht="20.65" customHeight="1" spans="1:2">
      <c r="A1050" s="167" t="s">
        <v>890</v>
      </c>
      <c r="B1050" s="168"/>
    </row>
    <row r="1051" s="112" customFormat="1" ht="20.65" customHeight="1" spans="1:2">
      <c r="A1051" s="167" t="s">
        <v>891</v>
      </c>
      <c r="B1051" s="168"/>
    </row>
    <row r="1052" s="112" customFormat="1" ht="20.65" customHeight="1" spans="1:2">
      <c r="A1052" s="167" t="s">
        <v>892</v>
      </c>
      <c r="B1052" s="168"/>
    </row>
    <row r="1053" s="112" customFormat="1" ht="20.65" customHeight="1" spans="1:2">
      <c r="A1053" s="167" t="s">
        <v>893</v>
      </c>
      <c r="B1053" s="168"/>
    </row>
    <row r="1054" s="112" customFormat="1" ht="20.65" customHeight="1" spans="1:2">
      <c r="A1054" s="167" t="s">
        <v>894</v>
      </c>
      <c r="B1054" s="168"/>
    </row>
    <row r="1055" s="112" customFormat="1" ht="20.65" customHeight="1" spans="1:2">
      <c r="A1055" s="167" t="s">
        <v>895</v>
      </c>
      <c r="B1055" s="168"/>
    </row>
    <row r="1056" s="112" customFormat="1" ht="20.65" customHeight="1" spans="1:2">
      <c r="A1056" s="167" t="s">
        <v>896</v>
      </c>
      <c r="B1056" s="168"/>
    </row>
    <row r="1057" s="112" customFormat="1" ht="20.65" customHeight="1" spans="1:2">
      <c r="A1057" s="167" t="s">
        <v>897</v>
      </c>
      <c r="B1057" s="168"/>
    </row>
    <row r="1058" s="112" customFormat="1" ht="20.65" customHeight="1" spans="1:2">
      <c r="A1058" s="167" t="s">
        <v>898</v>
      </c>
      <c r="B1058" s="294">
        <v>140</v>
      </c>
    </row>
    <row r="1059" s="112" customFormat="1" ht="20.65" customHeight="1" spans="1:2">
      <c r="A1059" s="167" t="s">
        <v>899</v>
      </c>
      <c r="B1059" s="168"/>
    </row>
    <row r="1060" s="112" customFormat="1" ht="20.65" customHeight="1" spans="1:2">
      <c r="A1060" s="167" t="s">
        <v>900</v>
      </c>
      <c r="B1060" s="168"/>
    </row>
    <row r="1061" s="112" customFormat="1" ht="20.65" customHeight="1" spans="1:2">
      <c r="A1061" s="167" t="s">
        <v>901</v>
      </c>
      <c r="B1061" s="168"/>
    </row>
    <row r="1062" s="112" customFormat="1" ht="20.65" customHeight="1" spans="1:2">
      <c r="A1062" s="167" t="s">
        <v>902</v>
      </c>
      <c r="B1062" s="168"/>
    </row>
    <row r="1063" s="112" customFormat="1" ht="20.65" customHeight="1" spans="1:2">
      <c r="A1063" s="167" t="s">
        <v>903</v>
      </c>
      <c r="B1063" s="294">
        <v>140</v>
      </c>
    </row>
    <row r="1064" s="112" customFormat="1" ht="20.65" customHeight="1" spans="1:2">
      <c r="A1064" s="167" t="s">
        <v>904</v>
      </c>
      <c r="B1064" s="294">
        <v>0</v>
      </c>
    </row>
    <row r="1065" s="112" customFormat="1" ht="20.65" customHeight="1" spans="1:2">
      <c r="A1065" s="167" t="s">
        <v>905</v>
      </c>
      <c r="B1065" s="168"/>
    </row>
    <row r="1066" s="112" customFormat="1" ht="20.65" customHeight="1" spans="1:2">
      <c r="A1066" s="167" t="s">
        <v>906</v>
      </c>
      <c r="B1066" s="168"/>
    </row>
    <row r="1067" s="112" customFormat="1" ht="20.65" customHeight="1" spans="1:2">
      <c r="A1067" s="167" t="s">
        <v>907</v>
      </c>
      <c r="B1067" s="294">
        <v>100</v>
      </c>
    </row>
    <row r="1068" s="112" customFormat="1" ht="20.65" customHeight="1" spans="1:2">
      <c r="A1068" s="167" t="s">
        <v>908</v>
      </c>
      <c r="B1068" s="168"/>
    </row>
    <row r="1069" s="112" customFormat="1" ht="20.65" customHeight="1" spans="1:2">
      <c r="A1069" s="167" t="s">
        <v>909</v>
      </c>
      <c r="B1069" s="294">
        <v>100</v>
      </c>
    </row>
    <row r="1070" s="112" customFormat="1" ht="20.65" customHeight="1" spans="1:2">
      <c r="A1070" s="167" t="s">
        <v>56</v>
      </c>
      <c r="B1070" s="294">
        <v>0</v>
      </c>
    </row>
    <row r="1071" s="112" customFormat="1" ht="20.65" customHeight="1" spans="1:2">
      <c r="A1071" s="167" t="s">
        <v>910</v>
      </c>
      <c r="B1071" s="168"/>
    </row>
    <row r="1072" s="112" customFormat="1" ht="20.65" customHeight="1" spans="1:2">
      <c r="A1072" s="167" t="s">
        <v>911</v>
      </c>
      <c r="B1072" s="168"/>
    </row>
    <row r="1073" s="112" customFormat="1" ht="20.65" customHeight="1" spans="1:2">
      <c r="A1073" s="167" t="s">
        <v>912</v>
      </c>
      <c r="B1073" s="168"/>
    </row>
    <row r="1074" s="112" customFormat="1" ht="20.65" customHeight="1" spans="1:2">
      <c r="A1074" s="167" t="s">
        <v>913</v>
      </c>
      <c r="B1074" s="168"/>
    </row>
    <row r="1075" s="112" customFormat="1" ht="20.65" customHeight="1" spans="1:2">
      <c r="A1075" s="167" t="s">
        <v>914</v>
      </c>
      <c r="B1075" s="168"/>
    </row>
    <row r="1076" s="112" customFormat="1" ht="20.65" customHeight="1" spans="1:2">
      <c r="A1076" s="167" t="s">
        <v>695</v>
      </c>
      <c r="B1076" s="168"/>
    </row>
    <row r="1077" s="112" customFormat="1" ht="20.65" customHeight="1" spans="1:2">
      <c r="A1077" s="167" t="s">
        <v>915</v>
      </c>
      <c r="B1077" s="168"/>
    </row>
    <row r="1078" s="112" customFormat="1" ht="20.65" customHeight="1" spans="1:2">
      <c r="A1078" s="167" t="s">
        <v>916</v>
      </c>
      <c r="B1078" s="168"/>
    </row>
    <row r="1079" s="112" customFormat="1" ht="20.65" customHeight="1" spans="1:2">
      <c r="A1079" s="167" t="s">
        <v>917</v>
      </c>
      <c r="B1079" s="168"/>
    </row>
    <row r="1080" s="112" customFormat="1" ht="20.65" customHeight="1" spans="1:2">
      <c r="A1080" s="167" t="s">
        <v>57</v>
      </c>
      <c r="B1080" s="294">
        <v>1004</v>
      </c>
    </row>
    <row r="1081" s="112" customFormat="1" ht="20.65" customHeight="1" spans="1:2">
      <c r="A1081" s="167" t="s">
        <v>918</v>
      </c>
      <c r="B1081" s="294">
        <v>994</v>
      </c>
    </row>
    <row r="1082" s="112" customFormat="1" ht="20.65" customHeight="1" spans="1:2">
      <c r="A1082" s="167" t="s">
        <v>123</v>
      </c>
      <c r="B1082" s="168"/>
    </row>
    <row r="1083" s="112" customFormat="1" ht="20.65" customHeight="1" spans="1:2">
      <c r="A1083" s="167" t="s">
        <v>124</v>
      </c>
      <c r="B1083" s="294">
        <v>130</v>
      </c>
    </row>
    <row r="1084" s="112" customFormat="1" ht="20.65" customHeight="1" spans="1:2">
      <c r="A1084" s="167" t="s">
        <v>125</v>
      </c>
      <c r="B1084" s="168"/>
    </row>
    <row r="1085" s="112" customFormat="1" ht="20.65" customHeight="1" spans="1:2">
      <c r="A1085" s="167" t="s">
        <v>919</v>
      </c>
      <c r="B1085" s="294">
        <v>836</v>
      </c>
    </row>
    <row r="1086" s="112" customFormat="1" ht="20.65" customHeight="1" spans="1:2">
      <c r="A1086" s="167" t="s">
        <v>920</v>
      </c>
      <c r="B1086" s="168"/>
    </row>
    <row r="1087" s="112" customFormat="1" ht="20.65" customHeight="1" spans="1:2">
      <c r="A1087" s="167" t="s">
        <v>921</v>
      </c>
      <c r="B1087" s="168"/>
    </row>
    <row r="1088" s="112" customFormat="1" ht="20.65" customHeight="1" spans="1:2">
      <c r="A1088" s="167" t="s">
        <v>922</v>
      </c>
      <c r="B1088" s="168"/>
    </row>
    <row r="1089" s="112" customFormat="1" ht="20.65" customHeight="1" spans="1:2">
      <c r="A1089" s="167" t="s">
        <v>923</v>
      </c>
      <c r="B1089" s="168"/>
    </row>
    <row r="1090" s="112" customFormat="1" ht="20.65" customHeight="1" spans="1:2">
      <c r="A1090" s="167" t="s">
        <v>924</v>
      </c>
      <c r="B1090" s="168"/>
    </row>
    <row r="1091" s="112" customFormat="1" ht="20.65" customHeight="1" spans="1:2">
      <c r="A1091" s="167" t="s">
        <v>925</v>
      </c>
      <c r="B1091" s="168"/>
    </row>
    <row r="1092" s="112" customFormat="1" ht="20.65" customHeight="1" spans="1:2">
      <c r="A1092" s="167" t="s">
        <v>926</v>
      </c>
      <c r="B1092" s="168"/>
    </row>
    <row r="1093" s="112" customFormat="1" ht="20.65" customHeight="1" spans="1:2">
      <c r="A1093" s="167" t="s">
        <v>927</v>
      </c>
      <c r="B1093" s="168"/>
    </row>
    <row r="1094" s="112" customFormat="1" ht="20.65" customHeight="1" spans="1:2">
      <c r="A1094" s="167" t="s">
        <v>928</v>
      </c>
      <c r="B1094" s="168"/>
    </row>
    <row r="1095" s="112" customFormat="1" ht="20.65" customHeight="1" spans="1:2">
      <c r="A1095" s="167" t="s">
        <v>929</v>
      </c>
      <c r="B1095" s="168"/>
    </row>
    <row r="1096" s="112" customFormat="1" ht="20.65" customHeight="1" spans="1:2">
      <c r="A1096" s="167" t="s">
        <v>930</v>
      </c>
      <c r="B1096" s="168"/>
    </row>
    <row r="1097" s="112" customFormat="1" ht="20.65" customHeight="1" spans="1:2">
      <c r="A1097" s="167" t="s">
        <v>931</v>
      </c>
      <c r="B1097" s="168"/>
    </row>
    <row r="1098" s="112" customFormat="1" ht="20.65" customHeight="1" spans="1:2">
      <c r="A1098" s="167" t="s">
        <v>932</v>
      </c>
      <c r="B1098" s="168"/>
    </row>
    <row r="1099" s="112" customFormat="1" ht="20.65" customHeight="1" spans="1:2">
      <c r="A1099" s="167" t="s">
        <v>933</v>
      </c>
      <c r="B1099" s="168"/>
    </row>
    <row r="1100" s="112" customFormat="1" ht="20.65" customHeight="1" spans="1:2">
      <c r="A1100" s="167" t="s">
        <v>934</v>
      </c>
      <c r="B1100" s="168"/>
    </row>
    <row r="1101" s="112" customFormat="1" ht="20.65" customHeight="1" spans="1:2">
      <c r="A1101" s="167" t="s">
        <v>935</v>
      </c>
      <c r="B1101" s="168"/>
    </row>
    <row r="1102" s="112" customFormat="1" ht="20.65" customHeight="1" spans="1:2">
      <c r="A1102" s="167" t="s">
        <v>936</v>
      </c>
      <c r="B1102" s="168"/>
    </row>
    <row r="1103" s="112" customFormat="1" ht="20.65" customHeight="1" spans="1:2">
      <c r="A1103" s="167" t="s">
        <v>937</v>
      </c>
      <c r="B1103" s="168"/>
    </row>
    <row r="1104" s="112" customFormat="1" ht="20.65" customHeight="1" spans="1:2">
      <c r="A1104" s="167" t="s">
        <v>938</v>
      </c>
      <c r="B1104" s="168"/>
    </row>
    <row r="1105" s="112" customFormat="1" ht="20.65" customHeight="1" spans="1:2">
      <c r="A1105" s="167" t="s">
        <v>939</v>
      </c>
      <c r="B1105" s="168"/>
    </row>
    <row r="1106" s="112" customFormat="1" ht="20.65" customHeight="1" spans="1:2">
      <c r="A1106" s="167" t="s">
        <v>132</v>
      </c>
      <c r="B1106" s="294">
        <v>28</v>
      </c>
    </row>
    <row r="1107" s="112" customFormat="1" ht="20.65" customHeight="1" spans="1:2">
      <c r="A1107" s="167" t="s">
        <v>940</v>
      </c>
      <c r="B1107" s="168"/>
    </row>
    <row r="1108" s="112" customFormat="1" ht="20.65" customHeight="1" spans="1:2">
      <c r="A1108" s="167" t="s">
        <v>941</v>
      </c>
      <c r="B1108" s="294">
        <v>10</v>
      </c>
    </row>
    <row r="1109" s="112" customFormat="1" ht="20.65" customHeight="1" spans="1:2">
      <c r="A1109" s="167" t="s">
        <v>123</v>
      </c>
      <c r="B1109" s="168"/>
    </row>
    <row r="1110" s="112" customFormat="1" ht="20.65" customHeight="1" spans="1:2">
      <c r="A1110" s="167" t="s">
        <v>124</v>
      </c>
      <c r="B1110" s="168"/>
    </row>
    <row r="1111" s="112" customFormat="1" ht="20.65" customHeight="1" spans="1:2">
      <c r="A1111" s="167" t="s">
        <v>125</v>
      </c>
      <c r="B1111" s="168"/>
    </row>
    <row r="1112" s="112" customFormat="1" ht="20.65" customHeight="1" spans="1:2">
      <c r="A1112" s="167" t="s">
        <v>942</v>
      </c>
      <c r="B1112" s="168"/>
    </row>
    <row r="1113" s="112" customFormat="1" ht="20.65" customHeight="1" spans="1:2">
      <c r="A1113" s="167" t="s">
        <v>943</v>
      </c>
      <c r="B1113" s="168"/>
    </row>
    <row r="1114" s="112" customFormat="1" ht="20.65" customHeight="1" spans="1:2">
      <c r="A1114" s="167" t="s">
        <v>944</v>
      </c>
      <c r="B1114" s="168"/>
    </row>
    <row r="1115" s="112" customFormat="1" ht="20.65" customHeight="1" spans="1:2">
      <c r="A1115" s="167" t="s">
        <v>945</v>
      </c>
      <c r="B1115" s="168"/>
    </row>
    <row r="1116" s="112" customFormat="1" ht="20.65" customHeight="1" spans="1:2">
      <c r="A1116" s="167" t="s">
        <v>946</v>
      </c>
      <c r="B1116" s="168"/>
    </row>
    <row r="1117" s="112" customFormat="1" ht="20.65" customHeight="1" spans="1:2">
      <c r="A1117" s="167" t="s">
        <v>947</v>
      </c>
      <c r="B1117" s="168"/>
    </row>
    <row r="1118" s="112" customFormat="1" ht="20.65" customHeight="1" spans="1:2">
      <c r="A1118" s="167" t="s">
        <v>948</v>
      </c>
      <c r="B1118" s="168"/>
    </row>
    <row r="1119" s="112" customFormat="1" ht="20.65" customHeight="1" spans="1:2">
      <c r="A1119" s="167" t="s">
        <v>949</v>
      </c>
      <c r="B1119" s="168"/>
    </row>
    <row r="1120" s="112" customFormat="1" ht="20.65" customHeight="1" spans="1:2">
      <c r="A1120" s="167" t="s">
        <v>950</v>
      </c>
      <c r="B1120" s="168"/>
    </row>
    <row r="1121" s="112" customFormat="1" ht="20.65" customHeight="1" spans="1:2">
      <c r="A1121" s="167" t="s">
        <v>951</v>
      </c>
      <c r="B1121" s="168"/>
    </row>
    <row r="1122" s="112" customFormat="1" ht="20.65" customHeight="1" spans="1:2">
      <c r="A1122" s="167" t="s">
        <v>952</v>
      </c>
      <c r="B1122" s="294">
        <v>10</v>
      </c>
    </row>
    <row r="1123" s="112" customFormat="1" ht="20.65" customHeight="1" spans="1:2">
      <c r="A1123" s="167" t="s">
        <v>953</v>
      </c>
      <c r="B1123" s="168"/>
    </row>
    <row r="1124" s="112" customFormat="1" ht="20.65" customHeight="1" spans="1:2">
      <c r="A1124" s="167" t="s">
        <v>58</v>
      </c>
      <c r="B1124" s="294">
        <v>1831</v>
      </c>
    </row>
    <row r="1125" s="112" customFormat="1" ht="20.65" customHeight="1" spans="1:2">
      <c r="A1125" s="167" t="s">
        <v>954</v>
      </c>
      <c r="B1125" s="294">
        <v>660</v>
      </c>
    </row>
    <row r="1126" s="112" customFormat="1" ht="20.65" customHeight="1" spans="1:2">
      <c r="A1126" s="167" t="s">
        <v>955</v>
      </c>
      <c r="B1126" s="168"/>
    </row>
    <row r="1127" s="112" customFormat="1" ht="20.65" customHeight="1" spans="1:2">
      <c r="A1127" s="167" t="s">
        <v>956</v>
      </c>
      <c r="B1127" s="168"/>
    </row>
    <row r="1128" s="112" customFormat="1" ht="20.65" customHeight="1" spans="1:2">
      <c r="A1128" s="167" t="s">
        <v>957</v>
      </c>
      <c r="B1128" s="168"/>
    </row>
    <row r="1129" s="112" customFormat="1" ht="20.65" customHeight="1" spans="1:2">
      <c r="A1129" s="167" t="s">
        <v>958</v>
      </c>
      <c r="B1129" s="168"/>
    </row>
    <row r="1130" s="112" customFormat="1" ht="20.65" customHeight="1" spans="1:2">
      <c r="A1130" s="167" t="s">
        <v>959</v>
      </c>
      <c r="B1130" s="168"/>
    </row>
    <row r="1131" s="112" customFormat="1" ht="20.65" customHeight="1" spans="1:2">
      <c r="A1131" s="167" t="s">
        <v>960</v>
      </c>
      <c r="B1131" s="168"/>
    </row>
    <row r="1132" s="112" customFormat="1" ht="20.65" customHeight="1" spans="1:2">
      <c r="A1132" s="167" t="s">
        <v>961</v>
      </c>
      <c r="B1132" s="168"/>
    </row>
    <row r="1133" s="112" customFormat="1" ht="20.65" customHeight="1" spans="1:2">
      <c r="A1133" s="167" t="s">
        <v>962</v>
      </c>
      <c r="B1133" s="168"/>
    </row>
    <row r="1134" s="112" customFormat="1" ht="20.65" customHeight="1" spans="1:2">
      <c r="A1134" s="167" t="s">
        <v>963</v>
      </c>
      <c r="B1134" s="168"/>
    </row>
    <row r="1135" s="112" customFormat="1" ht="20.65" customHeight="1" spans="1:2">
      <c r="A1135" s="167" t="s">
        <v>964</v>
      </c>
      <c r="B1135" s="294">
        <v>660</v>
      </c>
    </row>
    <row r="1136" s="112" customFormat="1" ht="20.65" customHeight="1" spans="1:2">
      <c r="A1136" s="167" t="s">
        <v>965</v>
      </c>
      <c r="B1136" s="294">
        <v>1171</v>
      </c>
    </row>
    <row r="1137" s="112" customFormat="1" ht="20.65" customHeight="1" spans="1:2">
      <c r="A1137" s="167" t="s">
        <v>966</v>
      </c>
      <c r="B1137" s="294">
        <v>1171</v>
      </c>
    </row>
    <row r="1138" s="112" customFormat="1" ht="20.65" customHeight="1" spans="1:2">
      <c r="A1138" s="167" t="s">
        <v>967</v>
      </c>
      <c r="B1138" s="168"/>
    </row>
    <row r="1139" s="112" customFormat="1" ht="20.65" customHeight="1" spans="1:2">
      <c r="A1139" s="167" t="s">
        <v>968</v>
      </c>
      <c r="B1139" s="168"/>
    </row>
    <row r="1140" s="112" customFormat="1" ht="20.65" customHeight="1" spans="1:2">
      <c r="A1140" s="167" t="s">
        <v>969</v>
      </c>
      <c r="B1140" s="294">
        <v>0</v>
      </c>
    </row>
    <row r="1141" s="112" customFormat="1" ht="20.65" customHeight="1" spans="1:2">
      <c r="A1141" s="167" t="s">
        <v>970</v>
      </c>
      <c r="B1141" s="168"/>
    </row>
    <row r="1142" s="112" customFormat="1" ht="20.65" customHeight="1" spans="1:2">
      <c r="A1142" s="167" t="s">
        <v>971</v>
      </c>
      <c r="B1142" s="168"/>
    </row>
    <row r="1143" s="112" customFormat="1" ht="20.65" customHeight="1" spans="1:2">
      <c r="A1143" s="167" t="s">
        <v>972</v>
      </c>
      <c r="B1143" s="168"/>
    </row>
    <row r="1144" s="112" customFormat="1" ht="20.65" customHeight="1" spans="1:2">
      <c r="A1144" s="167" t="s">
        <v>59</v>
      </c>
      <c r="B1144" s="294">
        <v>0</v>
      </c>
    </row>
    <row r="1145" s="112" customFormat="1" ht="20.65" customHeight="1" spans="1:2">
      <c r="A1145" s="167" t="s">
        <v>973</v>
      </c>
      <c r="B1145" s="294">
        <v>0</v>
      </c>
    </row>
    <row r="1146" s="112" customFormat="1" ht="20.65" customHeight="1" spans="1:2">
      <c r="A1146" s="167" t="s">
        <v>123</v>
      </c>
      <c r="B1146" s="168"/>
    </row>
    <row r="1147" s="112" customFormat="1" ht="20.65" customHeight="1" spans="1:2">
      <c r="A1147" s="167" t="s">
        <v>124</v>
      </c>
      <c r="B1147" s="168"/>
    </row>
    <row r="1148" s="112" customFormat="1" ht="20.65" customHeight="1" spans="1:2">
      <c r="A1148" s="167" t="s">
        <v>125</v>
      </c>
      <c r="B1148" s="168"/>
    </row>
    <row r="1149" s="112" customFormat="1" ht="20.65" customHeight="1" spans="1:2">
      <c r="A1149" s="167" t="s">
        <v>974</v>
      </c>
      <c r="B1149" s="168"/>
    </row>
    <row r="1150" s="112" customFormat="1" ht="20.65" customHeight="1" spans="1:2">
      <c r="A1150" s="167" t="s">
        <v>975</v>
      </c>
      <c r="B1150" s="168"/>
    </row>
    <row r="1151" s="112" customFormat="1" ht="20.65" customHeight="1" spans="1:2">
      <c r="A1151" s="167" t="s">
        <v>976</v>
      </c>
      <c r="B1151" s="168"/>
    </row>
    <row r="1152" s="112" customFormat="1" ht="20.65" customHeight="1" spans="1:2">
      <c r="A1152" s="167" t="s">
        <v>977</v>
      </c>
      <c r="B1152" s="168"/>
    </row>
    <row r="1153" s="112" customFormat="1" ht="20.65" customHeight="1" spans="1:2">
      <c r="A1153" s="167" t="s">
        <v>978</v>
      </c>
      <c r="B1153" s="168"/>
    </row>
    <row r="1154" s="112" customFormat="1" ht="20.65" customHeight="1" spans="1:2">
      <c r="A1154" s="167" t="s">
        <v>979</v>
      </c>
      <c r="B1154" s="168"/>
    </row>
    <row r="1155" s="112" customFormat="1" ht="20.65" customHeight="1" spans="1:2">
      <c r="A1155" s="167" t="s">
        <v>980</v>
      </c>
      <c r="B1155" s="168"/>
    </row>
    <row r="1156" s="112" customFormat="1" ht="20.65" customHeight="1" spans="1:2">
      <c r="A1156" s="167" t="s">
        <v>981</v>
      </c>
      <c r="B1156" s="168"/>
    </row>
    <row r="1157" s="112" customFormat="1" ht="20.65" customHeight="1" spans="1:2">
      <c r="A1157" s="167" t="s">
        <v>982</v>
      </c>
      <c r="B1157" s="168"/>
    </row>
    <row r="1158" s="112" customFormat="1" ht="20.65" customHeight="1" spans="1:2">
      <c r="A1158" s="167" t="s">
        <v>983</v>
      </c>
      <c r="B1158" s="168"/>
    </row>
    <row r="1159" s="112" customFormat="1" ht="20.65" customHeight="1" spans="1:2">
      <c r="A1159" s="167" t="s">
        <v>984</v>
      </c>
      <c r="B1159" s="168"/>
    </row>
    <row r="1160" s="112" customFormat="1" ht="20.65" customHeight="1" spans="1:2">
      <c r="A1160" s="167" t="s">
        <v>985</v>
      </c>
      <c r="B1160" s="168"/>
    </row>
    <row r="1161" s="112" customFormat="1" ht="20.65" customHeight="1" spans="1:2">
      <c r="A1161" s="167" t="s">
        <v>132</v>
      </c>
      <c r="B1161" s="168"/>
    </row>
    <row r="1162" s="112" customFormat="1" ht="20.65" customHeight="1" spans="1:2">
      <c r="A1162" s="167" t="s">
        <v>986</v>
      </c>
      <c r="B1162" s="168"/>
    </row>
    <row r="1163" s="112" customFormat="1" ht="20.65" customHeight="1" spans="1:2">
      <c r="A1163" s="167" t="s">
        <v>987</v>
      </c>
      <c r="B1163" s="294">
        <v>0</v>
      </c>
    </row>
    <row r="1164" s="112" customFormat="1" ht="20.65" customHeight="1" spans="1:2">
      <c r="A1164" s="167" t="s">
        <v>988</v>
      </c>
      <c r="B1164" s="168"/>
    </row>
    <row r="1165" s="112" customFormat="1" ht="20.65" customHeight="1" spans="1:2">
      <c r="A1165" s="167" t="s">
        <v>989</v>
      </c>
      <c r="B1165" s="168"/>
    </row>
    <row r="1166" s="112" customFormat="1" ht="20.65" customHeight="1" spans="1:2">
      <c r="A1166" s="167" t="s">
        <v>990</v>
      </c>
      <c r="B1166" s="168"/>
    </row>
    <row r="1167" s="112" customFormat="1" ht="20.65" customHeight="1" spans="1:2">
      <c r="A1167" s="167" t="s">
        <v>991</v>
      </c>
      <c r="B1167" s="168"/>
    </row>
    <row r="1168" s="112" customFormat="1" ht="20.65" customHeight="1" spans="1:2">
      <c r="A1168" s="167" t="s">
        <v>992</v>
      </c>
      <c r="B1168" s="168"/>
    </row>
    <row r="1169" s="112" customFormat="1" ht="20.65" customHeight="1" spans="1:2">
      <c r="A1169" s="167" t="s">
        <v>993</v>
      </c>
      <c r="B1169" s="294">
        <v>0</v>
      </c>
    </row>
    <row r="1170" s="112" customFormat="1" ht="20.65" customHeight="1" spans="1:2">
      <c r="A1170" s="167" t="s">
        <v>994</v>
      </c>
      <c r="B1170" s="168"/>
    </row>
    <row r="1171" s="112" customFormat="1" ht="20.65" customHeight="1" spans="1:2">
      <c r="A1171" s="167" t="s">
        <v>995</v>
      </c>
      <c r="B1171" s="168"/>
    </row>
    <row r="1172" s="112" customFormat="1" ht="20.65" customHeight="1" spans="1:2">
      <c r="A1172" s="167" t="s">
        <v>996</v>
      </c>
      <c r="B1172" s="168"/>
    </row>
    <row r="1173" s="112" customFormat="1" ht="20.65" customHeight="1" spans="1:2">
      <c r="A1173" s="167" t="s">
        <v>997</v>
      </c>
      <c r="B1173" s="168"/>
    </row>
    <row r="1174" s="112" customFormat="1" ht="20.65" customHeight="1" spans="1:2">
      <c r="A1174" s="167" t="s">
        <v>998</v>
      </c>
      <c r="B1174" s="168"/>
    </row>
    <row r="1175" s="112" customFormat="1" ht="20.65" customHeight="1" spans="1:2">
      <c r="A1175" s="167" t="s">
        <v>999</v>
      </c>
      <c r="B1175" s="294">
        <v>0</v>
      </c>
    </row>
    <row r="1176" s="112" customFormat="1" ht="20.65" customHeight="1" spans="1:2">
      <c r="A1176" s="167" t="s">
        <v>1000</v>
      </c>
      <c r="B1176" s="168"/>
    </row>
    <row r="1177" s="112" customFormat="1" ht="20.65" customHeight="1" spans="1:2">
      <c r="A1177" s="167" t="s">
        <v>1001</v>
      </c>
      <c r="B1177" s="168"/>
    </row>
    <row r="1178" s="112" customFormat="1" ht="20.65" customHeight="1" spans="1:2">
      <c r="A1178" s="167" t="s">
        <v>1002</v>
      </c>
      <c r="B1178" s="168"/>
    </row>
    <row r="1179" s="112" customFormat="1" ht="20.65" customHeight="1" spans="1:2">
      <c r="A1179" s="167" t="s">
        <v>1003</v>
      </c>
      <c r="B1179" s="168"/>
    </row>
    <row r="1180" s="112" customFormat="1" ht="20.65" customHeight="1" spans="1:2">
      <c r="A1180" s="167" t="s">
        <v>1004</v>
      </c>
      <c r="B1180" s="168"/>
    </row>
    <row r="1181" s="112" customFormat="1" ht="20.65" customHeight="1" spans="1:2">
      <c r="A1181" s="167" t="s">
        <v>1005</v>
      </c>
      <c r="B1181" s="168"/>
    </row>
    <row r="1182" s="112" customFormat="1" ht="20.65" customHeight="1" spans="1:2">
      <c r="A1182" s="167" t="s">
        <v>1006</v>
      </c>
      <c r="B1182" s="168"/>
    </row>
    <row r="1183" s="112" customFormat="1" ht="20.65" customHeight="1" spans="1:2">
      <c r="A1183" s="167" t="s">
        <v>1007</v>
      </c>
      <c r="B1183" s="168"/>
    </row>
    <row r="1184" s="112" customFormat="1" ht="20.65" customHeight="1" spans="1:2">
      <c r="A1184" s="167" t="s">
        <v>1008</v>
      </c>
      <c r="B1184" s="168"/>
    </row>
    <row r="1185" s="112" customFormat="1" ht="20.65" customHeight="1" spans="1:2">
      <c r="A1185" s="167" t="s">
        <v>1009</v>
      </c>
      <c r="B1185" s="168"/>
    </row>
    <row r="1186" s="112" customFormat="1" ht="20.65" customHeight="1" spans="1:2">
      <c r="A1186" s="167" t="s">
        <v>1010</v>
      </c>
      <c r="B1186" s="168"/>
    </row>
    <row r="1187" s="112" customFormat="1" ht="20.65" customHeight="1" spans="1:2">
      <c r="A1187" s="167" t="s">
        <v>1011</v>
      </c>
      <c r="B1187" s="168"/>
    </row>
    <row r="1188" s="112" customFormat="1" ht="20.65" customHeight="1" spans="1:2">
      <c r="A1188" s="167" t="s">
        <v>60</v>
      </c>
      <c r="B1188" s="294">
        <v>2165</v>
      </c>
    </row>
    <row r="1189" s="112" customFormat="1" ht="20.65" customHeight="1" spans="1:2">
      <c r="A1189" s="167" t="s">
        <v>1012</v>
      </c>
      <c r="B1189" s="294">
        <v>755</v>
      </c>
    </row>
    <row r="1190" s="112" customFormat="1" ht="20.65" customHeight="1" spans="1:2">
      <c r="A1190" s="167" t="s">
        <v>123</v>
      </c>
      <c r="B1190" s="294">
        <v>52</v>
      </c>
    </row>
    <row r="1191" s="112" customFormat="1" ht="20.65" customHeight="1" spans="1:2">
      <c r="A1191" s="167" t="s">
        <v>124</v>
      </c>
      <c r="B1191" s="294">
        <v>395</v>
      </c>
    </row>
    <row r="1192" s="112" customFormat="1" ht="20.65" customHeight="1" spans="1:2">
      <c r="A1192" s="167" t="s">
        <v>125</v>
      </c>
      <c r="B1192" s="168"/>
    </row>
    <row r="1193" s="112" customFormat="1" ht="20.65" customHeight="1" spans="1:2">
      <c r="A1193" s="167" t="s">
        <v>1013</v>
      </c>
      <c r="B1193" s="294">
        <v>131</v>
      </c>
    </row>
    <row r="1194" s="112" customFormat="1" ht="20.65" customHeight="1" spans="1:2">
      <c r="A1194" s="167" t="s">
        <v>1014</v>
      </c>
      <c r="B1194" s="168"/>
    </row>
    <row r="1195" s="112" customFormat="1" ht="20.65" customHeight="1" spans="1:2">
      <c r="A1195" s="167" t="s">
        <v>1015</v>
      </c>
      <c r="B1195" s="168"/>
    </row>
    <row r="1196" s="112" customFormat="1" ht="20.65" customHeight="1" spans="1:2">
      <c r="A1196" s="167" t="s">
        <v>1016</v>
      </c>
      <c r="B1196" s="294">
        <v>80</v>
      </c>
    </row>
    <row r="1197" s="112" customFormat="1" ht="20.65" customHeight="1" spans="1:2">
      <c r="A1197" s="167" t="s">
        <v>1017</v>
      </c>
      <c r="B1197" s="294">
        <v>58</v>
      </c>
    </row>
    <row r="1198" s="112" customFormat="1" ht="20.65" customHeight="1" spans="1:2">
      <c r="A1198" s="167" t="s">
        <v>132</v>
      </c>
      <c r="B1198" s="168"/>
    </row>
    <row r="1199" s="112" customFormat="1" ht="20.65" customHeight="1" spans="1:2">
      <c r="A1199" s="167" t="s">
        <v>1018</v>
      </c>
      <c r="B1199" s="294">
        <v>39</v>
      </c>
    </row>
    <row r="1200" s="112" customFormat="1" ht="20.65" customHeight="1" spans="1:2">
      <c r="A1200" s="167" t="s">
        <v>1019</v>
      </c>
      <c r="B1200" s="294">
        <v>1285</v>
      </c>
    </row>
    <row r="1201" s="112" customFormat="1" ht="20.65" customHeight="1" spans="1:2">
      <c r="A1201" s="167" t="s">
        <v>123</v>
      </c>
      <c r="B1201" s="294">
        <v>821</v>
      </c>
    </row>
    <row r="1202" s="112" customFormat="1" ht="20.65" customHeight="1" spans="1:2">
      <c r="A1202" s="167" t="s">
        <v>124</v>
      </c>
      <c r="B1202" s="168"/>
    </row>
    <row r="1203" s="112" customFormat="1" ht="20.65" customHeight="1" spans="1:2">
      <c r="A1203" s="167" t="s">
        <v>125</v>
      </c>
      <c r="B1203" s="168"/>
    </row>
    <row r="1204" s="112" customFormat="1" ht="20.65" customHeight="1" spans="1:2">
      <c r="A1204" s="167" t="s">
        <v>1020</v>
      </c>
      <c r="B1204" s="294">
        <v>464</v>
      </c>
    </row>
    <row r="1205" s="112" customFormat="1" ht="20.65" customHeight="1" spans="1:2">
      <c r="A1205" s="167" t="s">
        <v>1021</v>
      </c>
      <c r="B1205" s="168"/>
    </row>
    <row r="1206" s="112" customFormat="1" ht="20.65" customHeight="1" spans="1:2">
      <c r="A1206" s="167" t="s">
        <v>1022</v>
      </c>
      <c r="B1206" s="294">
        <v>0</v>
      </c>
    </row>
    <row r="1207" s="112" customFormat="1" ht="20.65" customHeight="1" spans="1:2">
      <c r="A1207" s="167" t="s">
        <v>123</v>
      </c>
      <c r="B1207" s="168"/>
    </row>
    <row r="1208" s="112" customFormat="1" ht="20.65" customHeight="1" spans="1:2">
      <c r="A1208" s="167" t="s">
        <v>124</v>
      </c>
      <c r="B1208" s="168"/>
    </row>
    <row r="1209" s="112" customFormat="1" ht="20.65" customHeight="1" spans="1:2">
      <c r="A1209" s="167" t="s">
        <v>125</v>
      </c>
      <c r="B1209" s="168"/>
    </row>
    <row r="1210" s="112" customFormat="1" ht="20.65" customHeight="1" spans="1:2">
      <c r="A1210" s="167" t="s">
        <v>1023</v>
      </c>
      <c r="B1210" s="168"/>
    </row>
    <row r="1211" s="112" customFormat="1" ht="20.65" customHeight="1" spans="1:2">
      <c r="A1211" s="167" t="s">
        <v>1024</v>
      </c>
      <c r="B1211" s="168"/>
    </row>
    <row r="1212" s="112" customFormat="1" ht="20.65" customHeight="1" spans="1:2">
      <c r="A1212" s="167" t="s">
        <v>132</v>
      </c>
      <c r="B1212" s="168"/>
    </row>
    <row r="1213" s="112" customFormat="1" ht="20.65" customHeight="1" spans="1:2">
      <c r="A1213" s="167" t="s">
        <v>1025</v>
      </c>
      <c r="B1213" s="168"/>
    </row>
    <row r="1214" s="112" customFormat="1" ht="20.65" customHeight="1" spans="1:2">
      <c r="A1214" s="167" t="s">
        <v>1026</v>
      </c>
      <c r="B1214" s="294">
        <v>0</v>
      </c>
    </row>
    <row r="1215" s="112" customFormat="1" ht="20.65" customHeight="1" spans="1:2">
      <c r="A1215" s="167" t="s">
        <v>123</v>
      </c>
      <c r="B1215" s="168"/>
    </row>
    <row r="1216" s="112" customFormat="1" ht="20.65" customHeight="1" spans="1:2">
      <c r="A1216" s="167" t="s">
        <v>124</v>
      </c>
      <c r="B1216" s="168"/>
    </row>
    <row r="1217" s="112" customFormat="1" ht="20.65" customHeight="1" spans="1:2">
      <c r="A1217" s="167" t="s">
        <v>125</v>
      </c>
      <c r="B1217" s="168"/>
    </row>
    <row r="1218" s="112" customFormat="1" ht="20.65" customHeight="1" spans="1:2">
      <c r="A1218" s="167" t="s">
        <v>1027</v>
      </c>
      <c r="B1218" s="168"/>
    </row>
    <row r="1219" s="112" customFormat="1" ht="20.65" customHeight="1" spans="1:2">
      <c r="A1219" s="167" t="s">
        <v>1028</v>
      </c>
      <c r="B1219" s="168"/>
    </row>
    <row r="1220" s="112" customFormat="1" ht="20.65" customHeight="1" spans="1:2">
      <c r="A1220" s="167" t="s">
        <v>1029</v>
      </c>
      <c r="B1220" s="168"/>
    </row>
    <row r="1221" s="112" customFormat="1" ht="20.65" customHeight="1" spans="1:2">
      <c r="A1221" s="167" t="s">
        <v>1030</v>
      </c>
      <c r="B1221" s="168"/>
    </row>
    <row r="1222" s="112" customFormat="1" ht="20.65" customHeight="1" spans="1:2">
      <c r="A1222" s="167" t="s">
        <v>1031</v>
      </c>
      <c r="B1222" s="168"/>
    </row>
    <row r="1223" s="112" customFormat="1" ht="20.65" customHeight="1" spans="1:2">
      <c r="A1223" s="167" t="s">
        <v>1032</v>
      </c>
      <c r="B1223" s="168"/>
    </row>
    <row r="1224" s="112" customFormat="1" ht="20.65" customHeight="1" spans="1:2">
      <c r="A1224" s="167" t="s">
        <v>1033</v>
      </c>
      <c r="B1224" s="168"/>
    </row>
    <row r="1225" s="112" customFormat="1" ht="20.65" customHeight="1" spans="1:2">
      <c r="A1225" s="167" t="s">
        <v>1034</v>
      </c>
      <c r="B1225" s="168"/>
    </row>
    <row r="1226" s="112" customFormat="1" ht="20.65" customHeight="1" spans="1:2">
      <c r="A1226" s="167" t="s">
        <v>1035</v>
      </c>
      <c r="B1226" s="168"/>
    </row>
    <row r="1227" s="112" customFormat="1" ht="20.65" customHeight="1" spans="1:2">
      <c r="A1227" s="167" t="s">
        <v>1036</v>
      </c>
      <c r="B1227" s="294">
        <v>125</v>
      </c>
    </row>
    <row r="1228" s="112" customFormat="1" ht="20.65" customHeight="1" spans="1:2">
      <c r="A1228" s="167" t="s">
        <v>1037</v>
      </c>
      <c r="B1228" s="168"/>
    </row>
    <row r="1229" s="112" customFormat="1" ht="20.65" customHeight="1" spans="1:2">
      <c r="A1229" s="167" t="s">
        <v>1038</v>
      </c>
      <c r="B1229" s="294">
        <v>125</v>
      </c>
    </row>
    <row r="1230" s="112" customFormat="1" ht="20.65" customHeight="1" spans="1:2">
      <c r="A1230" s="167" t="s">
        <v>1039</v>
      </c>
      <c r="B1230" s="168"/>
    </row>
    <row r="1231" s="112" customFormat="1" ht="20.65" customHeight="1" spans="1:2">
      <c r="A1231" s="167" t="s">
        <v>1040</v>
      </c>
      <c r="B1231" s="294">
        <v>0</v>
      </c>
    </row>
    <row r="1232" s="112" customFormat="1" ht="20.65" customHeight="1" spans="1:2">
      <c r="A1232" s="167" t="s">
        <v>1041</v>
      </c>
      <c r="B1232" s="168"/>
    </row>
    <row r="1233" s="112" customFormat="1" ht="20.65" customHeight="1" spans="1:2">
      <c r="A1233" s="167" t="s">
        <v>1042</v>
      </c>
      <c r="B1233" s="168"/>
    </row>
    <row r="1234" s="112" customFormat="1" ht="20.65" customHeight="1" spans="1:2">
      <c r="A1234" s="167" t="s">
        <v>1043</v>
      </c>
      <c r="B1234" s="168"/>
    </row>
    <row r="1235" s="112" customFormat="1" ht="20.65" customHeight="1" spans="1:2">
      <c r="A1235" s="167" t="s">
        <v>1044</v>
      </c>
      <c r="B1235" s="168"/>
    </row>
    <row r="1236" s="112" customFormat="1" ht="20.65" customHeight="1" spans="1:2">
      <c r="A1236" s="167" t="s">
        <v>61</v>
      </c>
      <c r="B1236" s="294">
        <v>1800</v>
      </c>
    </row>
    <row r="1237" s="112" customFormat="1" ht="20.65" customHeight="1" spans="1:2">
      <c r="A1237" s="167" t="s">
        <v>62</v>
      </c>
      <c r="B1237" s="294">
        <v>4134</v>
      </c>
    </row>
    <row r="1238" s="112" customFormat="1" ht="20.65" customHeight="1" spans="1:2">
      <c r="A1238" s="167" t="s">
        <v>1045</v>
      </c>
      <c r="B1238" s="294">
        <v>4071</v>
      </c>
    </row>
    <row r="1239" s="112" customFormat="1" ht="20.65" customHeight="1" spans="1:2">
      <c r="A1239" s="167" t="s">
        <v>917</v>
      </c>
      <c r="B1239" s="294">
        <v>63</v>
      </c>
    </row>
    <row r="1240" s="112" customFormat="1" ht="20.65" customHeight="1" spans="1:2">
      <c r="A1240" s="167" t="s">
        <v>63</v>
      </c>
      <c r="B1240" s="294">
        <v>5710</v>
      </c>
    </row>
    <row r="1241" s="112" customFormat="1" ht="20.65" customHeight="1" spans="1:2">
      <c r="A1241" s="167" t="s">
        <v>1046</v>
      </c>
      <c r="B1241" s="294">
        <v>5710</v>
      </c>
    </row>
    <row r="1242" s="112" customFormat="1" ht="20.65" customHeight="1" spans="1:2">
      <c r="A1242" s="167" t="s">
        <v>1047</v>
      </c>
      <c r="B1242" s="294">
        <v>5710</v>
      </c>
    </row>
    <row r="1243" s="112" customFormat="1" ht="20.65" customHeight="1" spans="1:2">
      <c r="A1243" s="167" t="s">
        <v>1048</v>
      </c>
      <c r="B1243" s="168"/>
    </row>
    <row r="1244" s="112" customFormat="1" ht="20.65" customHeight="1" spans="1:2">
      <c r="A1244" s="167" t="s">
        <v>1049</v>
      </c>
      <c r="B1244" s="168"/>
    </row>
    <row r="1245" s="112" customFormat="1" ht="20.65" customHeight="1" spans="1:2">
      <c r="A1245" s="167" t="s">
        <v>1050</v>
      </c>
      <c r="B1245" s="168"/>
    </row>
    <row r="1246" s="112" customFormat="1" ht="20.65" customHeight="1" spans="1:2">
      <c r="A1246" s="167" t="s">
        <v>64</v>
      </c>
      <c r="B1246" s="294">
        <v>9</v>
      </c>
    </row>
    <row r="1247" s="112" customFormat="1" ht="20.65" customHeight="1" spans="1:2">
      <c r="A1247" s="167" t="s">
        <v>1051</v>
      </c>
      <c r="B1247" s="294">
        <v>9</v>
      </c>
    </row>
    <row r="1248" s="112" customFormat="1" ht="20.65" customHeight="1" spans="1:2">
      <c r="A1248" s="295"/>
      <c r="B1248" s="168"/>
    </row>
    <row r="1249" s="112" customFormat="1" ht="20.65" customHeight="1" spans="1:2">
      <c r="A1249" s="295"/>
      <c r="B1249" s="168"/>
    </row>
    <row r="1250" s="112" customFormat="1" ht="20.65" customHeight="1" spans="1:2">
      <c r="A1250" s="296" t="s">
        <v>1052</v>
      </c>
      <c r="B1250" s="294">
        <v>99045</v>
      </c>
    </row>
  </sheetData>
  <mergeCells count="1">
    <mergeCell ref="A2:B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91"/>
  <sheetViews>
    <sheetView topLeftCell="A2" workbookViewId="0">
      <selection activeCell="A2" sqref="A2:D2"/>
    </sheetView>
  </sheetViews>
  <sheetFormatPr defaultColWidth="9" defaultRowHeight="14.25" customHeight="1"/>
  <cols>
    <col min="1" max="1" width="40.3333333333333" style="112" customWidth="1"/>
    <col min="2" max="2" width="15.6666666666667" style="112" customWidth="1"/>
    <col min="3" max="3" width="40.3333333333333" style="112" customWidth="1"/>
    <col min="4" max="4" width="15.6666666666667" style="112" customWidth="1"/>
    <col min="5" max="5" width="9" style="112"/>
    <col min="6" max="7" width="26" style="112" customWidth="1"/>
    <col min="8" max="40" width="9" style="112"/>
  </cols>
  <sheetData>
    <row r="1" s="134" customFormat="1" ht="24" customHeight="1" spans="1:40">
      <c r="A1" s="1" t="s">
        <v>1053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33" customFormat="1" ht="42" customHeight="1" spans="1:1">
      <c r="A2" s="8" t="s">
        <v>1054</v>
      </c>
    </row>
    <row r="3" s="34" customFormat="1" ht="27" customHeight="1" spans="2:4">
      <c r="B3" s="113"/>
      <c r="C3" s="113"/>
      <c r="D3" s="113" t="s">
        <v>3</v>
      </c>
    </row>
    <row r="4" s="135" customFormat="1" ht="26" customHeight="1" spans="1:40">
      <c r="A4" s="95" t="s">
        <v>1055</v>
      </c>
      <c r="B4" s="96" t="s">
        <v>5</v>
      </c>
      <c r="C4" s="78" t="s">
        <v>1056</v>
      </c>
      <c r="D4" s="283" t="s">
        <v>5</v>
      </c>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row>
    <row r="5" s="136" customFormat="1" ht="24" customHeight="1" spans="1:4">
      <c r="A5" s="131" t="s">
        <v>70</v>
      </c>
      <c r="B5" s="154">
        <v>50280</v>
      </c>
      <c r="C5" s="131" t="s">
        <v>71</v>
      </c>
      <c r="D5" s="154">
        <v>99045</v>
      </c>
    </row>
    <row r="6" s="136" customFormat="1" ht="24" customHeight="1" spans="1:4">
      <c r="A6" s="131" t="s">
        <v>72</v>
      </c>
      <c r="B6" s="154">
        <v>51123</v>
      </c>
      <c r="C6" s="131" t="s">
        <v>73</v>
      </c>
      <c r="D6" s="154">
        <v>1358</v>
      </c>
    </row>
    <row r="7" s="136" customFormat="1" ht="24" customHeight="1" spans="1:4">
      <c r="A7" s="98" t="s">
        <v>74</v>
      </c>
      <c r="B7" s="118">
        <v>5612</v>
      </c>
      <c r="C7" s="98" t="s">
        <v>1057</v>
      </c>
      <c r="D7" s="118"/>
    </row>
    <row r="8" s="136" customFormat="1" ht="24" customHeight="1" spans="1:4">
      <c r="A8" s="100" t="s">
        <v>76</v>
      </c>
      <c r="B8" s="118">
        <v>5558</v>
      </c>
      <c r="C8" s="100" t="s">
        <v>1058</v>
      </c>
      <c r="D8" s="118"/>
    </row>
    <row r="9" s="136" customFormat="1" ht="24" customHeight="1" spans="1:4">
      <c r="A9" s="100" t="s">
        <v>78</v>
      </c>
      <c r="B9" s="118">
        <v>54</v>
      </c>
      <c r="C9" s="100" t="s">
        <v>1059</v>
      </c>
      <c r="D9" s="118"/>
    </row>
    <row r="10" s="136" customFormat="1" ht="24" customHeight="1" spans="1:4">
      <c r="A10" s="98" t="s">
        <v>1060</v>
      </c>
      <c r="B10" s="118"/>
      <c r="C10" s="98" t="s">
        <v>75</v>
      </c>
      <c r="D10" s="118">
        <v>1358</v>
      </c>
    </row>
    <row r="11" s="136" customFormat="1" ht="24" customHeight="1" spans="1:4">
      <c r="A11" s="100" t="s">
        <v>1061</v>
      </c>
      <c r="B11" s="118"/>
      <c r="C11" s="100" t="s">
        <v>77</v>
      </c>
      <c r="D11" s="118"/>
    </row>
    <row r="12" s="136" customFormat="1" ht="24" customHeight="1" spans="1:4">
      <c r="A12" s="100" t="s">
        <v>1062</v>
      </c>
      <c r="B12" s="118"/>
      <c r="C12" s="100" t="s">
        <v>79</v>
      </c>
      <c r="D12" s="118">
        <v>1358</v>
      </c>
    </row>
    <row r="13" s="136" customFormat="1" ht="24" customHeight="1" spans="1:4">
      <c r="A13" s="98" t="s">
        <v>80</v>
      </c>
      <c r="B13" s="118">
        <v>783</v>
      </c>
      <c r="C13" s="98" t="s">
        <v>81</v>
      </c>
      <c r="D13" s="118"/>
    </row>
    <row r="14" s="136" customFormat="1" ht="24" customHeight="1" spans="1:4">
      <c r="A14" s="98" t="s">
        <v>82</v>
      </c>
      <c r="B14" s="118">
        <v>41586</v>
      </c>
      <c r="C14" s="98" t="s">
        <v>1063</v>
      </c>
      <c r="D14" s="284"/>
    </row>
    <row r="15" s="136" customFormat="1" ht="24" customHeight="1" spans="1:4">
      <c r="A15" s="100" t="s">
        <v>84</v>
      </c>
      <c r="B15" s="156">
        <v>41186</v>
      </c>
      <c r="C15" s="100" t="s">
        <v>1064</v>
      </c>
      <c r="D15" s="156"/>
    </row>
    <row r="16" s="136" customFormat="1" ht="24" customHeight="1" spans="1:4">
      <c r="A16" s="100" t="s">
        <v>86</v>
      </c>
      <c r="B16" s="156">
        <v>400</v>
      </c>
      <c r="C16" s="100" t="s">
        <v>1065</v>
      </c>
      <c r="D16" s="156"/>
    </row>
    <row r="17" s="136" customFormat="1" ht="24" customHeight="1" spans="1:4">
      <c r="A17" s="100" t="s">
        <v>88</v>
      </c>
      <c r="B17" s="156"/>
      <c r="C17" s="100" t="s">
        <v>1066</v>
      </c>
      <c r="D17" s="156"/>
    </row>
    <row r="18" s="136" customFormat="1" ht="24" customHeight="1" spans="1:4">
      <c r="A18" s="98" t="s">
        <v>90</v>
      </c>
      <c r="B18" s="156"/>
      <c r="C18" s="100" t="s">
        <v>1067</v>
      </c>
      <c r="D18" s="156"/>
    </row>
    <row r="19" s="136" customFormat="1" ht="24" customHeight="1" spans="1:4">
      <c r="A19" s="100" t="s">
        <v>92</v>
      </c>
      <c r="B19" s="156"/>
      <c r="C19" s="98" t="s">
        <v>83</v>
      </c>
      <c r="D19" s="156"/>
    </row>
    <row r="20" s="136" customFormat="1" ht="24" customHeight="1" spans="1:4">
      <c r="A20" s="100" t="s">
        <v>94</v>
      </c>
      <c r="B20" s="156"/>
      <c r="C20" s="100" t="s">
        <v>85</v>
      </c>
      <c r="D20" s="156"/>
    </row>
    <row r="21" s="136" customFormat="1" ht="24" customHeight="1" spans="1:4">
      <c r="A21" s="100" t="s">
        <v>96</v>
      </c>
      <c r="B21" s="156"/>
      <c r="C21" s="100" t="s">
        <v>87</v>
      </c>
      <c r="D21" s="156"/>
    </row>
    <row r="22" s="136" customFormat="1" ht="24" customHeight="1" spans="1:4">
      <c r="A22" s="100" t="s">
        <v>98</v>
      </c>
      <c r="B22" s="156"/>
      <c r="C22" s="100" t="s">
        <v>89</v>
      </c>
      <c r="D22" s="156"/>
    </row>
    <row r="23" s="136" customFormat="1" ht="24" customHeight="1" spans="1:4">
      <c r="A23" s="98" t="s">
        <v>100</v>
      </c>
      <c r="B23" s="156"/>
      <c r="C23" s="100" t="s">
        <v>91</v>
      </c>
      <c r="D23" s="156"/>
    </row>
    <row r="24" s="136" customFormat="1" ht="24" customHeight="1" spans="1:4">
      <c r="A24" s="100" t="s">
        <v>102</v>
      </c>
      <c r="B24" s="156"/>
      <c r="C24" s="98" t="s">
        <v>93</v>
      </c>
      <c r="D24" s="154"/>
    </row>
    <row r="25" s="136" customFormat="1" ht="24" customHeight="1" spans="1:4">
      <c r="A25" s="100" t="s">
        <v>104</v>
      </c>
      <c r="B25" s="156"/>
      <c r="C25" s="98" t="s">
        <v>95</v>
      </c>
      <c r="D25" s="118"/>
    </row>
    <row r="26" s="136" customFormat="1" ht="24" customHeight="1" spans="1:4">
      <c r="A26" s="100" t="s">
        <v>106</v>
      </c>
      <c r="B26" s="156"/>
      <c r="C26" s="98" t="s">
        <v>97</v>
      </c>
      <c r="D26" s="284"/>
    </row>
    <row r="27" s="136" customFormat="1" ht="24" customHeight="1" spans="1:4">
      <c r="A27" s="100" t="s">
        <v>108</v>
      </c>
      <c r="B27" s="156"/>
      <c r="C27" s="98" t="s">
        <v>99</v>
      </c>
      <c r="D27" s="156"/>
    </row>
    <row r="28" s="136" customFormat="1" ht="24" customHeight="1" spans="1:4">
      <c r="A28" s="98" t="s">
        <v>110</v>
      </c>
      <c r="B28" s="156">
        <v>3142</v>
      </c>
      <c r="C28" s="152" t="s">
        <v>101</v>
      </c>
      <c r="D28" s="285">
        <v>1000</v>
      </c>
    </row>
    <row r="29" ht="24" customHeight="1" spans="1:4">
      <c r="A29" s="98" t="s">
        <v>112</v>
      </c>
      <c r="B29" s="156"/>
      <c r="C29" s="98" t="s">
        <v>103</v>
      </c>
      <c r="D29" s="285">
        <v>1000</v>
      </c>
    </row>
    <row r="30" ht="24" customHeight="1" spans="1:4">
      <c r="A30" s="98" t="s">
        <v>113</v>
      </c>
      <c r="B30" s="154"/>
      <c r="C30" s="100" t="s">
        <v>105</v>
      </c>
      <c r="D30" s="285">
        <v>1000</v>
      </c>
    </row>
    <row r="31" ht="24" customHeight="1" spans="1:4">
      <c r="A31" s="98" t="s">
        <v>114</v>
      </c>
      <c r="B31" s="118"/>
      <c r="C31" s="100" t="s">
        <v>107</v>
      </c>
      <c r="D31" s="285"/>
    </row>
    <row r="32" ht="24" customHeight="1" spans="1:4">
      <c r="A32" s="11" t="s">
        <v>111</v>
      </c>
      <c r="B32" s="118"/>
      <c r="C32" s="100" t="s">
        <v>109</v>
      </c>
      <c r="D32" s="286"/>
    </row>
    <row r="33" ht="24" customHeight="1" spans="1:4">
      <c r="A33" s="11" t="s">
        <v>111</v>
      </c>
      <c r="B33" s="118"/>
      <c r="C33" s="11" t="s">
        <v>111</v>
      </c>
      <c r="D33" s="156"/>
    </row>
    <row r="34" ht="24" customHeight="1" spans="1:4">
      <c r="A34" s="11" t="s">
        <v>111</v>
      </c>
      <c r="B34" s="156"/>
      <c r="C34" s="11" t="s">
        <v>111</v>
      </c>
      <c r="D34" s="156"/>
    </row>
    <row r="35" ht="24" customHeight="1" spans="1:4">
      <c r="A35" s="108"/>
      <c r="B35" s="156"/>
      <c r="C35" s="11"/>
      <c r="D35" s="156"/>
    </row>
    <row r="36" ht="24" customHeight="1" spans="1:4">
      <c r="A36" s="78" t="s">
        <v>115</v>
      </c>
      <c r="B36" s="154">
        <v>101403</v>
      </c>
      <c r="C36" s="78" t="s">
        <v>116</v>
      </c>
      <c r="D36" s="154">
        <v>101403</v>
      </c>
    </row>
    <row r="37" ht="24" customHeight="1" spans="2:2">
      <c r="B37" s="287"/>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70"/>
  <sheetViews>
    <sheetView showGridLines="0" workbookViewId="0">
      <selection activeCell="A2" sqref="A2:B2"/>
    </sheetView>
  </sheetViews>
  <sheetFormatPr defaultColWidth="9" defaultRowHeight="20.25" customHeight="1" outlineLevelCol="1"/>
  <cols>
    <col min="1" max="1" width="47.75" style="269" customWidth="1"/>
    <col min="2" max="2" width="25.125" style="269" customWidth="1"/>
    <col min="3" max="19" width="9" style="269"/>
    <col min="20" max="16384" width="9" style="271"/>
  </cols>
  <sheetData>
    <row r="1" s="266" customFormat="1" ht="24" customHeight="1" spans="1:2">
      <c r="A1" s="266" t="s">
        <v>1068</v>
      </c>
      <c r="B1" s="272"/>
    </row>
    <row r="2" s="267" customFormat="1" ht="60" customHeight="1" spans="1:2">
      <c r="A2" s="273" t="s">
        <v>1069</v>
      </c>
      <c r="B2" s="274"/>
    </row>
    <row r="3" s="268" customFormat="1" ht="27" customHeight="1" spans="1:2">
      <c r="A3" s="275"/>
      <c r="B3" s="276" t="s">
        <v>3</v>
      </c>
    </row>
    <row r="4" s="269" customFormat="1" ht="24" customHeight="1" spans="1:2">
      <c r="A4" s="253" t="s">
        <v>4</v>
      </c>
      <c r="B4" s="254" t="s">
        <v>5</v>
      </c>
    </row>
    <row r="5" s="269" customFormat="1" ht="24" customHeight="1" spans="1:2">
      <c r="A5" s="256" t="s">
        <v>1070</v>
      </c>
      <c r="B5" s="277">
        <f>B6+B11+B22+B30+B37+B41+B44+B48+B51+B57+B61+B66</f>
        <v>99045</v>
      </c>
    </row>
    <row r="6" s="270" customFormat="1" ht="24" customHeight="1" spans="1:2">
      <c r="A6" s="258" t="s">
        <v>1071</v>
      </c>
      <c r="B6" s="278">
        <v>15118</v>
      </c>
    </row>
    <row r="7" s="269" customFormat="1" ht="24" customHeight="1" spans="1:2">
      <c r="A7" s="260" t="s">
        <v>1072</v>
      </c>
      <c r="B7" s="279">
        <v>12289</v>
      </c>
    </row>
    <row r="8" s="269" customFormat="1" ht="24" customHeight="1" spans="1:2">
      <c r="A8" s="260" t="s">
        <v>1073</v>
      </c>
      <c r="B8" s="280">
        <v>1246</v>
      </c>
    </row>
    <row r="9" s="269" customFormat="1" ht="24" customHeight="1" spans="1:2">
      <c r="A9" s="260" t="s">
        <v>1074</v>
      </c>
      <c r="B9" s="279">
        <v>506</v>
      </c>
    </row>
    <row r="10" s="269" customFormat="1" ht="30" customHeight="1" spans="1:2">
      <c r="A10" s="260" t="s">
        <v>1075</v>
      </c>
      <c r="B10" s="281">
        <v>1077</v>
      </c>
    </row>
    <row r="11" s="269" customFormat="1" ht="24" customHeight="1" spans="1:2">
      <c r="A11" s="258" t="s">
        <v>1076</v>
      </c>
      <c r="B11" s="282">
        <v>19893</v>
      </c>
    </row>
    <row r="12" ht="24" customHeight="1" spans="1:2">
      <c r="A12" s="260" t="s">
        <v>1077</v>
      </c>
      <c r="B12" s="281">
        <v>3403</v>
      </c>
    </row>
    <row r="13" ht="24" customHeight="1" spans="1:2">
      <c r="A13" s="260" t="s">
        <v>1078</v>
      </c>
      <c r="B13" s="281">
        <v>14</v>
      </c>
    </row>
    <row r="14" ht="24" customHeight="1" spans="1:2">
      <c r="A14" s="260" t="s">
        <v>1079</v>
      </c>
      <c r="B14" s="281">
        <v>113</v>
      </c>
    </row>
    <row r="15" ht="24" customHeight="1" spans="1:2">
      <c r="A15" s="260" t="s">
        <v>1080</v>
      </c>
      <c r="B15" s="281">
        <v>58</v>
      </c>
    </row>
    <row r="16" ht="24" customHeight="1" spans="1:2">
      <c r="A16" s="260" t="s">
        <v>1081</v>
      </c>
      <c r="B16" s="281">
        <v>5321</v>
      </c>
    </row>
    <row r="17" ht="24" customHeight="1" spans="1:2">
      <c r="A17" s="260" t="s">
        <v>1082</v>
      </c>
      <c r="B17" s="281">
        <v>23</v>
      </c>
    </row>
    <row r="18" ht="24" customHeight="1" spans="1:2">
      <c r="A18" s="260" t="s">
        <v>1083</v>
      </c>
      <c r="B18" s="281"/>
    </row>
    <row r="19" ht="24" customHeight="1" spans="1:2">
      <c r="A19" s="260" t="s">
        <v>1084</v>
      </c>
      <c r="B19" s="281">
        <v>188</v>
      </c>
    </row>
    <row r="20" s="270" customFormat="1" ht="24" customHeight="1" spans="1:2">
      <c r="A20" s="260" t="s">
        <v>1085</v>
      </c>
      <c r="B20" s="281">
        <v>243</v>
      </c>
    </row>
    <row r="21" ht="24" customHeight="1" spans="1:2">
      <c r="A21" s="260" t="s">
        <v>1086</v>
      </c>
      <c r="B21" s="281">
        <v>10530</v>
      </c>
    </row>
    <row r="22" ht="24" customHeight="1" spans="1:2">
      <c r="A22" s="258" t="s">
        <v>1087</v>
      </c>
      <c r="B22" s="282">
        <v>522</v>
      </c>
    </row>
    <row r="23" ht="24" customHeight="1" spans="1:2">
      <c r="A23" s="260" t="s">
        <v>1088</v>
      </c>
      <c r="B23" s="281">
        <v>119</v>
      </c>
    </row>
    <row r="24" ht="24" customHeight="1" spans="1:2">
      <c r="A24" s="260" t="s">
        <v>1089</v>
      </c>
      <c r="B24" s="281">
        <v>158</v>
      </c>
    </row>
    <row r="25" ht="24" customHeight="1" spans="1:2">
      <c r="A25" s="260" t="s">
        <v>1090</v>
      </c>
      <c r="B25" s="281"/>
    </row>
    <row r="26" ht="24" customHeight="1" spans="1:2">
      <c r="A26" s="260" t="s">
        <v>1091</v>
      </c>
      <c r="B26" s="281"/>
    </row>
    <row r="27" ht="24" customHeight="1" spans="1:2">
      <c r="A27" s="260" t="s">
        <v>1092</v>
      </c>
      <c r="B27" s="281">
        <v>221</v>
      </c>
    </row>
    <row r="28" ht="24" customHeight="1" spans="1:2">
      <c r="A28" s="260" t="s">
        <v>1093</v>
      </c>
      <c r="B28" s="281">
        <v>24</v>
      </c>
    </row>
    <row r="29" ht="24" customHeight="1" spans="1:2">
      <c r="A29" s="260" t="s">
        <v>1094</v>
      </c>
      <c r="B29" s="281"/>
    </row>
    <row r="30" ht="24" customHeight="1" spans="1:2">
      <c r="A30" s="258" t="s">
        <v>1095</v>
      </c>
      <c r="B30" s="282">
        <v>3</v>
      </c>
    </row>
    <row r="31" ht="24" customHeight="1" spans="1:2">
      <c r="A31" s="260" t="s">
        <v>1096</v>
      </c>
      <c r="B31" s="281"/>
    </row>
    <row r="32" ht="24" customHeight="1" spans="1:2">
      <c r="A32" s="260" t="s">
        <v>1089</v>
      </c>
      <c r="B32" s="281"/>
    </row>
    <row r="33" ht="24" customHeight="1" spans="1:2">
      <c r="A33" s="260" t="s">
        <v>1090</v>
      </c>
      <c r="B33" s="281"/>
    </row>
    <row r="34" ht="24" customHeight="1" spans="1:2">
      <c r="A34" s="260" t="s">
        <v>1092</v>
      </c>
      <c r="B34" s="281">
        <v>3</v>
      </c>
    </row>
    <row r="35" ht="24" customHeight="1" spans="1:2">
      <c r="A35" s="260" t="s">
        <v>1093</v>
      </c>
      <c r="B35" s="281"/>
    </row>
    <row r="36" ht="24" customHeight="1" spans="1:2">
      <c r="A36" s="260" t="s">
        <v>1094</v>
      </c>
      <c r="B36" s="281"/>
    </row>
    <row r="37" ht="24" customHeight="1" spans="1:2">
      <c r="A37" s="258" t="s">
        <v>1097</v>
      </c>
      <c r="B37" s="282">
        <v>19264</v>
      </c>
    </row>
    <row r="38" ht="24" customHeight="1" spans="1:2">
      <c r="A38" s="260" t="s">
        <v>1098</v>
      </c>
      <c r="B38" s="281">
        <v>7335</v>
      </c>
    </row>
    <row r="39" ht="24" customHeight="1" spans="1:2">
      <c r="A39" s="260" t="s">
        <v>1099</v>
      </c>
      <c r="B39" s="281">
        <v>11929</v>
      </c>
    </row>
    <row r="40" ht="24" customHeight="1" spans="1:2">
      <c r="A40" s="260" t="s">
        <v>1100</v>
      </c>
      <c r="B40" s="281"/>
    </row>
    <row r="41" ht="24" customHeight="1" spans="1:2">
      <c r="A41" s="258" t="s">
        <v>1101</v>
      </c>
      <c r="B41" s="282">
        <v>2255</v>
      </c>
    </row>
    <row r="42" ht="24" customHeight="1" spans="1:2">
      <c r="A42" s="260" t="s">
        <v>1102</v>
      </c>
      <c r="B42" s="281">
        <v>36</v>
      </c>
    </row>
    <row r="43" ht="24" customHeight="1" spans="1:2">
      <c r="A43" s="260" t="s">
        <v>1103</v>
      </c>
      <c r="B43" s="281">
        <v>2219</v>
      </c>
    </row>
    <row r="44" s="270" customFormat="1" ht="24" customHeight="1" spans="1:2">
      <c r="A44" s="258" t="s">
        <v>1104</v>
      </c>
      <c r="B44" s="282">
        <v>24385</v>
      </c>
    </row>
    <row r="45" ht="24" customHeight="1" spans="1:2">
      <c r="A45" s="260" t="s">
        <v>1105</v>
      </c>
      <c r="B45" s="281">
        <v>715</v>
      </c>
    </row>
    <row r="46" ht="24" customHeight="1" spans="1:2">
      <c r="A46" s="260" t="s">
        <v>1106</v>
      </c>
      <c r="B46" s="281">
        <v>169</v>
      </c>
    </row>
    <row r="47" ht="24" customHeight="1" spans="1:2">
      <c r="A47" s="260" t="s">
        <v>1107</v>
      </c>
      <c r="B47" s="281">
        <v>23501</v>
      </c>
    </row>
    <row r="48" ht="24" customHeight="1" spans="1:2">
      <c r="A48" s="258" t="s">
        <v>1108</v>
      </c>
      <c r="B48" s="281"/>
    </row>
    <row r="49" ht="24" customHeight="1" spans="1:2">
      <c r="A49" s="260" t="s">
        <v>1109</v>
      </c>
      <c r="B49" s="281"/>
    </row>
    <row r="50" ht="24" customHeight="1" spans="1:2">
      <c r="A50" s="260" t="s">
        <v>1110</v>
      </c>
      <c r="B50" s="281"/>
    </row>
    <row r="51" ht="24" customHeight="1" spans="1:2">
      <c r="A51" s="258" t="s">
        <v>1111</v>
      </c>
      <c r="B51" s="282">
        <v>5671</v>
      </c>
    </row>
    <row r="52" ht="24" customHeight="1" spans="1:2">
      <c r="A52" s="260" t="s">
        <v>1112</v>
      </c>
      <c r="B52" s="281">
        <v>2956</v>
      </c>
    </row>
    <row r="53" ht="24" customHeight="1" spans="1:2">
      <c r="A53" s="260" t="s">
        <v>1113</v>
      </c>
      <c r="B53" s="281">
        <v>6</v>
      </c>
    </row>
    <row r="54" ht="24" customHeight="1" spans="1:2">
      <c r="A54" s="260" t="s">
        <v>1114</v>
      </c>
      <c r="B54" s="281">
        <v>651</v>
      </c>
    </row>
    <row r="55" ht="24" customHeight="1" spans="1:2">
      <c r="A55" s="260" t="s">
        <v>1115</v>
      </c>
      <c r="B55" s="281">
        <v>20</v>
      </c>
    </row>
    <row r="56" ht="24" customHeight="1" spans="1:2">
      <c r="A56" s="260" t="s">
        <v>1116</v>
      </c>
      <c r="B56" s="281">
        <v>2038</v>
      </c>
    </row>
    <row r="57" ht="24" customHeight="1" spans="1:2">
      <c r="A57" s="258" t="s">
        <v>1117</v>
      </c>
      <c r="B57" s="281"/>
    </row>
    <row r="58" ht="24" customHeight="1" spans="1:2">
      <c r="A58" s="260" t="s">
        <v>1118</v>
      </c>
      <c r="B58" s="281"/>
    </row>
    <row r="59" ht="24" customHeight="1" spans="1:2">
      <c r="A59" s="260" t="s">
        <v>1119</v>
      </c>
      <c r="B59" s="281"/>
    </row>
    <row r="60" ht="24" customHeight="1" spans="1:2">
      <c r="A60" s="260" t="s">
        <v>1120</v>
      </c>
      <c r="B60" s="281"/>
    </row>
    <row r="61" ht="24" customHeight="1" spans="1:2">
      <c r="A61" s="258" t="s">
        <v>1121</v>
      </c>
      <c r="B61" s="282">
        <v>5719</v>
      </c>
    </row>
    <row r="62" ht="24" customHeight="1" spans="1:2">
      <c r="A62" s="260" t="s">
        <v>1122</v>
      </c>
      <c r="B62" s="281">
        <v>5710</v>
      </c>
    </row>
    <row r="63" ht="24" customHeight="1" spans="1:2">
      <c r="A63" s="260" t="s">
        <v>1123</v>
      </c>
      <c r="B63" s="281"/>
    </row>
    <row r="64" customHeight="1" spans="1:2">
      <c r="A64" s="260" t="s">
        <v>1124</v>
      </c>
      <c r="B64" s="281">
        <v>9</v>
      </c>
    </row>
    <row r="65" customHeight="1" spans="1:2">
      <c r="A65" s="260" t="s">
        <v>1125</v>
      </c>
      <c r="B65" s="281"/>
    </row>
    <row r="66" customHeight="1" spans="1:2">
      <c r="A66" s="258" t="s">
        <v>1126</v>
      </c>
      <c r="B66" s="282">
        <v>6215</v>
      </c>
    </row>
    <row r="67" customHeight="1" spans="1:2">
      <c r="A67" s="260" t="s">
        <v>1127</v>
      </c>
      <c r="B67" s="281"/>
    </row>
    <row r="68" customHeight="1" spans="1:2">
      <c r="A68" s="260" t="s">
        <v>1128</v>
      </c>
      <c r="B68" s="281"/>
    </row>
    <row r="69" customHeight="1" spans="1:2">
      <c r="A69" s="260" t="s">
        <v>1129</v>
      </c>
      <c r="B69" s="281"/>
    </row>
    <row r="70" customHeight="1" spans="1:2">
      <c r="A70" s="260" t="s">
        <v>1130</v>
      </c>
      <c r="B70" s="281">
        <f>4415+1800</f>
        <v>6215</v>
      </c>
    </row>
  </sheetData>
  <mergeCells count="1">
    <mergeCell ref="A2:B2"/>
  </mergeCells>
  <pageMargins left="0.7" right="0.7" top="0.75" bottom="0.75"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96"/>
  <sheetViews>
    <sheetView showGridLines="0" workbookViewId="0">
      <selection activeCell="A3" sqref="A3"/>
    </sheetView>
  </sheetViews>
  <sheetFormatPr defaultColWidth="9" defaultRowHeight="20.25" customHeight="1"/>
  <cols>
    <col min="1" max="1" width="48.1666666666667" style="249" customWidth="1"/>
    <col min="2" max="2" width="30.5" style="250" customWidth="1"/>
    <col min="3" max="3" width="6.66666666666667" style="248" customWidth="1"/>
    <col min="4" max="4" width="9.83333333333333" style="248" customWidth="1"/>
    <col min="5" max="6" width="9" style="248"/>
    <col min="7" max="7" width="16" style="248" customWidth="1"/>
    <col min="8" max="11" width="9" style="248"/>
    <col min="12" max="12" width="23.1666666666667" style="136" customWidth="1"/>
    <col min="13" max="14" width="19" style="136" customWidth="1"/>
    <col min="15" max="16" width="9" style="248"/>
    <col min="17" max="17" width="11.5" style="248"/>
    <col min="18" max="19" width="9" style="248"/>
    <col min="20" max="20" width="20.1666666666667" style="248" customWidth="1"/>
    <col min="21" max="40" width="9" style="248"/>
  </cols>
  <sheetData>
    <row r="1" s="1" customFormat="1" ht="24" customHeight="1" spans="1:2">
      <c r="A1" s="1" t="s">
        <v>1131</v>
      </c>
      <c r="B1" s="83"/>
    </row>
    <row r="2" s="33" customFormat="1" ht="60" customHeight="1" spans="1:2">
      <c r="A2" s="8" t="s">
        <v>1132</v>
      </c>
      <c r="B2" s="8"/>
    </row>
    <row r="3" s="34" customFormat="1" ht="27" customHeight="1" spans="1:2">
      <c r="A3" s="251"/>
      <c r="B3" s="252" t="s">
        <v>3</v>
      </c>
    </row>
    <row r="4" s="248" customFormat="1" ht="30" customHeight="1" spans="1:17">
      <c r="A4" s="253" t="s">
        <v>4</v>
      </c>
      <c r="B4" s="254" t="s">
        <v>5</v>
      </c>
      <c r="C4" s="255"/>
      <c r="D4" s="255"/>
      <c r="E4" s="255"/>
      <c r="F4" s="255"/>
      <c r="G4" s="255"/>
      <c r="H4" s="255"/>
      <c r="I4" s="255"/>
      <c r="J4" s="255"/>
      <c r="K4" s="255"/>
      <c r="L4" s="26"/>
      <c r="M4" s="26"/>
      <c r="N4" s="218"/>
      <c r="O4" s="209"/>
      <c r="P4" s="218"/>
      <c r="Q4" s="218"/>
    </row>
    <row r="5" s="248" customFormat="1" ht="24" customHeight="1" spans="1:17">
      <c r="A5" s="256" t="s">
        <v>1070</v>
      </c>
      <c r="B5" s="257">
        <f>B6+B11+B22+B30+B37+B41+B44+B48+B51+B57+B61+B66</f>
        <v>24963</v>
      </c>
      <c r="C5" s="255"/>
      <c r="D5" s="255"/>
      <c r="E5" s="255"/>
      <c r="F5" s="255"/>
      <c r="G5" s="255"/>
      <c r="H5" s="255"/>
      <c r="I5" s="255"/>
      <c r="J5" s="255"/>
      <c r="K5" s="255"/>
      <c r="L5" s="26"/>
      <c r="M5" s="26"/>
      <c r="N5" s="26"/>
      <c r="O5" s="26"/>
      <c r="P5" s="26"/>
      <c r="Q5" s="5"/>
    </row>
    <row r="6" s="248" customFormat="1" ht="24" customHeight="1" spans="1:17">
      <c r="A6" s="258" t="s">
        <v>1071</v>
      </c>
      <c r="B6" s="259">
        <v>13483</v>
      </c>
      <c r="C6" s="255"/>
      <c r="D6" s="255"/>
      <c r="E6" s="255"/>
      <c r="F6" s="255"/>
      <c r="G6" s="255"/>
      <c r="H6" s="255"/>
      <c r="I6" s="255"/>
      <c r="J6" s="255"/>
      <c r="K6" s="255"/>
      <c r="L6" s="26"/>
      <c r="M6" s="26"/>
      <c r="N6" s="26"/>
      <c r="O6" s="26"/>
      <c r="P6" s="26"/>
      <c r="Q6" s="5"/>
    </row>
    <row r="7" s="248" customFormat="1" ht="24" customHeight="1" spans="1:17">
      <c r="A7" s="260" t="s">
        <v>1072</v>
      </c>
      <c r="B7" s="261">
        <v>11034</v>
      </c>
      <c r="C7" s="255"/>
      <c r="D7" s="255"/>
      <c r="E7" s="255"/>
      <c r="F7" s="255"/>
      <c r="G7" s="255"/>
      <c r="H7" s="255"/>
      <c r="I7" s="255"/>
      <c r="J7" s="255"/>
      <c r="K7" s="255"/>
      <c r="L7" s="26"/>
      <c r="M7" s="26"/>
      <c r="N7" s="265"/>
      <c r="O7" s="26"/>
      <c r="P7" s="26"/>
      <c r="Q7" s="5"/>
    </row>
    <row r="8" s="248" customFormat="1" ht="24" customHeight="1" spans="1:17">
      <c r="A8" s="260" t="s">
        <v>1073</v>
      </c>
      <c r="B8" s="262">
        <v>866</v>
      </c>
      <c r="C8" s="255"/>
      <c r="D8" s="255"/>
      <c r="E8" s="255"/>
      <c r="F8" s="255"/>
      <c r="G8" s="255"/>
      <c r="H8" s="255"/>
      <c r="I8" s="255"/>
      <c r="J8" s="255"/>
      <c r="K8" s="255"/>
      <c r="L8" s="26"/>
      <c r="M8" s="26"/>
      <c r="N8" s="3"/>
      <c r="O8" s="26"/>
      <c r="P8" s="26"/>
      <c r="Q8" s="5"/>
    </row>
    <row r="9" s="248" customFormat="1" ht="24" customHeight="1" spans="1:17">
      <c r="A9" s="260" t="s">
        <v>1074</v>
      </c>
      <c r="B9" s="261">
        <v>506</v>
      </c>
      <c r="C9" s="255"/>
      <c r="D9" s="255"/>
      <c r="E9" s="255"/>
      <c r="F9" s="255"/>
      <c r="G9" s="255"/>
      <c r="H9" s="255"/>
      <c r="I9" s="255"/>
      <c r="J9" s="255"/>
      <c r="K9" s="255"/>
      <c r="L9" s="26"/>
      <c r="M9" s="26"/>
      <c r="N9" s="26"/>
      <c r="O9" s="26"/>
      <c r="P9" s="26"/>
      <c r="Q9" s="5"/>
    </row>
    <row r="10" s="248" customFormat="1" ht="24" customHeight="1" spans="1:17">
      <c r="A10" s="260" t="s">
        <v>1075</v>
      </c>
      <c r="B10" s="263">
        <v>1077</v>
      </c>
      <c r="C10" s="255"/>
      <c r="D10" s="255"/>
      <c r="E10" s="255"/>
      <c r="F10" s="255"/>
      <c r="G10" s="255"/>
      <c r="H10" s="255"/>
      <c r="I10" s="255"/>
      <c r="J10" s="255"/>
      <c r="K10" s="255"/>
      <c r="L10" s="26"/>
      <c r="M10" s="26"/>
      <c r="N10" s="26"/>
      <c r="O10" s="26"/>
      <c r="P10" s="26"/>
      <c r="Q10" s="5"/>
    </row>
    <row r="11" s="248" customFormat="1" ht="24" customHeight="1" spans="1:14">
      <c r="A11" s="258" t="s">
        <v>1076</v>
      </c>
      <c r="B11" s="264">
        <v>2114</v>
      </c>
      <c r="C11" s="255"/>
      <c r="D11" s="255"/>
      <c r="L11" s="136"/>
      <c r="M11" s="136"/>
      <c r="N11" s="136"/>
    </row>
    <row r="12" s="248" customFormat="1" ht="24" customHeight="1" spans="1:14">
      <c r="A12" s="260" t="s">
        <v>1077</v>
      </c>
      <c r="B12" s="263">
        <v>1048</v>
      </c>
      <c r="C12" s="255"/>
      <c r="D12" s="255"/>
      <c r="L12" s="136"/>
      <c r="M12" s="136"/>
      <c r="N12" s="136"/>
    </row>
    <row r="13" s="248" customFormat="1" ht="24" customHeight="1" spans="1:14">
      <c r="A13" s="260" t="s">
        <v>1078</v>
      </c>
      <c r="B13" s="263">
        <v>7</v>
      </c>
      <c r="C13" s="255"/>
      <c r="D13" s="255"/>
      <c r="L13" s="136"/>
      <c r="M13" s="136"/>
      <c r="N13" s="136"/>
    </row>
    <row r="14" ht="24" customHeight="1" spans="1:2">
      <c r="A14" s="260" t="s">
        <v>1079</v>
      </c>
      <c r="B14" s="263">
        <v>21</v>
      </c>
    </row>
    <row r="15" ht="24" customHeight="1" spans="1:2">
      <c r="A15" s="260" t="s">
        <v>1080</v>
      </c>
      <c r="B15" s="263">
        <v>1</v>
      </c>
    </row>
    <row r="16" ht="24" customHeight="1" spans="1:2">
      <c r="A16" s="260" t="s">
        <v>1081</v>
      </c>
      <c r="B16" s="263">
        <v>90</v>
      </c>
    </row>
    <row r="17" ht="24" customHeight="1" spans="1:2">
      <c r="A17" s="260" t="s">
        <v>1082</v>
      </c>
      <c r="B17" s="263">
        <v>23</v>
      </c>
    </row>
    <row r="18" ht="24" customHeight="1" spans="1:2">
      <c r="A18" s="260" t="s">
        <v>1083</v>
      </c>
      <c r="B18" s="263"/>
    </row>
    <row r="19" ht="24" customHeight="1" spans="1:2">
      <c r="A19" s="260" t="s">
        <v>1084</v>
      </c>
      <c r="B19" s="263">
        <v>188</v>
      </c>
    </row>
    <row r="20" ht="24" customHeight="1" spans="1:2">
      <c r="A20" s="260" t="s">
        <v>1085</v>
      </c>
      <c r="B20" s="263">
        <v>97</v>
      </c>
    </row>
    <row r="21" ht="24" customHeight="1" spans="1:2">
      <c r="A21" s="260" t="s">
        <v>1086</v>
      </c>
      <c r="B21" s="263">
        <v>639</v>
      </c>
    </row>
    <row r="22" ht="24" customHeight="1" spans="1:2">
      <c r="A22" s="258" t="s">
        <v>1087</v>
      </c>
      <c r="B22" s="264">
        <v>22</v>
      </c>
    </row>
    <row r="23" ht="24" customHeight="1" spans="1:2">
      <c r="A23" s="260" t="s">
        <v>1088</v>
      </c>
      <c r="B23" s="263"/>
    </row>
    <row r="24" ht="24" customHeight="1" spans="1:2">
      <c r="A24" s="260" t="s">
        <v>1089</v>
      </c>
      <c r="B24" s="263"/>
    </row>
    <row r="25" ht="24" customHeight="1" spans="1:2">
      <c r="A25" s="260" t="s">
        <v>1090</v>
      </c>
      <c r="B25" s="263"/>
    </row>
    <row r="26" ht="24" customHeight="1" spans="1:2">
      <c r="A26" s="260" t="s">
        <v>1091</v>
      </c>
      <c r="B26" s="263"/>
    </row>
    <row r="27" ht="24" customHeight="1" spans="1:2">
      <c r="A27" s="260" t="s">
        <v>1092</v>
      </c>
      <c r="B27" s="263">
        <v>22</v>
      </c>
    </row>
    <row r="28" ht="24" customHeight="1" spans="1:2">
      <c r="A28" s="260" t="s">
        <v>1093</v>
      </c>
      <c r="B28" s="263"/>
    </row>
    <row r="29" ht="24" customHeight="1" spans="1:2">
      <c r="A29" s="260" t="s">
        <v>1094</v>
      </c>
      <c r="B29" s="263"/>
    </row>
    <row r="30" ht="24" customHeight="1" spans="1:2">
      <c r="A30" s="258" t="s">
        <v>1095</v>
      </c>
      <c r="B30" s="264">
        <v>3</v>
      </c>
    </row>
    <row r="31" ht="24" customHeight="1" spans="1:2">
      <c r="A31" s="260" t="s">
        <v>1096</v>
      </c>
      <c r="B31" s="263"/>
    </row>
    <row r="32" ht="24" customHeight="1" spans="1:2">
      <c r="A32" s="260" t="s">
        <v>1089</v>
      </c>
      <c r="B32" s="263"/>
    </row>
    <row r="33" ht="24" customHeight="1" spans="1:2">
      <c r="A33" s="260" t="s">
        <v>1090</v>
      </c>
      <c r="B33" s="263"/>
    </row>
    <row r="34" ht="24" customHeight="1" spans="1:2">
      <c r="A34" s="260" t="s">
        <v>1092</v>
      </c>
      <c r="B34" s="263">
        <v>3</v>
      </c>
    </row>
    <row r="35" ht="24" customHeight="1" spans="1:2">
      <c r="A35" s="260" t="s">
        <v>1093</v>
      </c>
      <c r="B35" s="263"/>
    </row>
    <row r="36" ht="24" customHeight="1" spans="1:2">
      <c r="A36" s="260" t="s">
        <v>1094</v>
      </c>
      <c r="B36" s="263"/>
    </row>
    <row r="37" ht="24" customHeight="1" spans="1:2">
      <c r="A37" s="258" t="s">
        <v>1097</v>
      </c>
      <c r="B37" s="264">
        <v>8032</v>
      </c>
    </row>
    <row r="38" ht="24" customHeight="1" spans="1:2">
      <c r="A38" s="260" t="s">
        <v>1098</v>
      </c>
      <c r="B38" s="263">
        <v>7335</v>
      </c>
    </row>
    <row r="39" ht="24" customHeight="1" spans="1:2">
      <c r="A39" s="260" t="s">
        <v>1099</v>
      </c>
      <c r="B39" s="263">
        <v>697</v>
      </c>
    </row>
    <row r="40" ht="24" customHeight="1" spans="1:2">
      <c r="A40" s="260" t="s">
        <v>1100</v>
      </c>
      <c r="B40" s="263"/>
    </row>
    <row r="41" ht="24" customHeight="1" spans="1:2">
      <c r="A41" s="258" t="s">
        <v>1101</v>
      </c>
      <c r="B41" s="264">
        <v>4</v>
      </c>
    </row>
    <row r="42" ht="24" customHeight="1" spans="1:2">
      <c r="A42" s="260" t="s">
        <v>1102</v>
      </c>
      <c r="B42" s="263">
        <v>4</v>
      </c>
    </row>
    <row r="43" ht="24" customHeight="1" spans="1:2">
      <c r="A43" s="260" t="s">
        <v>1103</v>
      </c>
      <c r="B43" s="263"/>
    </row>
    <row r="44" ht="24" customHeight="1" spans="1:2">
      <c r="A44" s="258" t="s">
        <v>1104</v>
      </c>
      <c r="B44" s="264"/>
    </row>
    <row r="45" ht="24" customHeight="1" spans="1:2">
      <c r="A45" s="260" t="s">
        <v>1105</v>
      </c>
      <c r="B45" s="263"/>
    </row>
    <row r="46" ht="24" customHeight="1" spans="1:2">
      <c r="A46" s="260" t="s">
        <v>1106</v>
      </c>
      <c r="B46" s="263"/>
    </row>
    <row r="47" ht="24" customHeight="1" spans="1:2">
      <c r="A47" s="260" t="s">
        <v>1107</v>
      </c>
      <c r="B47" s="263"/>
    </row>
    <row r="48" ht="24" customHeight="1" spans="1:2">
      <c r="A48" s="258" t="s">
        <v>1108</v>
      </c>
      <c r="B48" s="263"/>
    </row>
    <row r="49" ht="24" customHeight="1" spans="1:2">
      <c r="A49" s="260" t="s">
        <v>1109</v>
      </c>
      <c r="B49" s="263"/>
    </row>
    <row r="50" ht="24" customHeight="1" spans="1:2">
      <c r="A50" s="260" t="s">
        <v>1110</v>
      </c>
      <c r="B50" s="263"/>
    </row>
    <row r="51" ht="24" customHeight="1" spans="1:2">
      <c r="A51" s="258" t="s">
        <v>1111</v>
      </c>
      <c r="B51" s="264">
        <v>1305</v>
      </c>
    </row>
    <row r="52" ht="24" customHeight="1" spans="1:2">
      <c r="A52" s="260" t="s">
        <v>1112</v>
      </c>
      <c r="B52" s="263">
        <v>1270</v>
      </c>
    </row>
    <row r="53" ht="24" customHeight="1" spans="1:2">
      <c r="A53" s="260" t="s">
        <v>1113</v>
      </c>
      <c r="B53" s="263">
        <v>6</v>
      </c>
    </row>
    <row r="54" ht="24" customHeight="1" spans="1:2">
      <c r="A54" s="260" t="s">
        <v>1114</v>
      </c>
      <c r="B54" s="263"/>
    </row>
    <row r="55" ht="24" customHeight="1" spans="1:2">
      <c r="A55" s="260" t="s">
        <v>1115</v>
      </c>
      <c r="B55" s="263">
        <v>20</v>
      </c>
    </row>
    <row r="56" ht="24" customHeight="1" spans="1:2">
      <c r="A56" s="260" t="s">
        <v>1116</v>
      </c>
      <c r="B56" s="263">
        <v>9</v>
      </c>
    </row>
    <row r="57" ht="24" customHeight="1" spans="1:2">
      <c r="A57" s="258" t="s">
        <v>1117</v>
      </c>
      <c r="B57" s="263"/>
    </row>
    <row r="58" ht="24" customHeight="1" spans="1:2">
      <c r="A58" s="260" t="s">
        <v>1118</v>
      </c>
      <c r="B58" s="263"/>
    </row>
    <row r="59" ht="24" customHeight="1" spans="1:2">
      <c r="A59" s="260" t="s">
        <v>1119</v>
      </c>
      <c r="B59" s="263"/>
    </row>
    <row r="60" ht="24" customHeight="1" spans="1:2">
      <c r="A60" s="260" t="s">
        <v>1120</v>
      </c>
      <c r="B60" s="263"/>
    </row>
    <row r="61" ht="24" customHeight="1" spans="1:2">
      <c r="A61" s="258" t="s">
        <v>1121</v>
      </c>
      <c r="B61" s="264"/>
    </row>
    <row r="62" ht="24" customHeight="1" spans="1:2">
      <c r="A62" s="260" t="s">
        <v>1122</v>
      </c>
      <c r="B62" s="263"/>
    </row>
    <row r="63" ht="24" customHeight="1" spans="1:2">
      <c r="A63" s="260" t="s">
        <v>1123</v>
      </c>
      <c r="B63" s="263"/>
    </row>
    <row r="64" ht="24" customHeight="1" spans="1:2">
      <c r="A64" s="260" t="s">
        <v>1124</v>
      </c>
      <c r="B64" s="263"/>
    </row>
    <row r="65" ht="24" customHeight="1" spans="1:2">
      <c r="A65" s="260" t="s">
        <v>1125</v>
      </c>
      <c r="B65" s="263"/>
    </row>
    <row r="66" ht="24" customHeight="1" spans="1:2">
      <c r="A66" s="258" t="s">
        <v>1126</v>
      </c>
      <c r="B66" s="264"/>
    </row>
    <row r="67" ht="24" customHeight="1" spans="1:2">
      <c r="A67" s="260" t="s">
        <v>1127</v>
      </c>
      <c r="B67" s="263"/>
    </row>
    <row r="68" ht="24" customHeight="1" spans="1:2">
      <c r="A68" s="260" t="s">
        <v>1128</v>
      </c>
      <c r="B68" s="263"/>
    </row>
    <row r="69" ht="24" customHeight="1" spans="1:2">
      <c r="A69" s="260" t="s">
        <v>1129</v>
      </c>
      <c r="B69" s="263"/>
    </row>
    <row r="70" ht="24" customHeight="1" spans="1:2">
      <c r="A70" s="260" t="s">
        <v>1130</v>
      </c>
      <c r="B70" s="263"/>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46</vt:i4>
      </vt:variant>
    </vt:vector>
  </HeadingPairs>
  <TitlesOfParts>
    <vt:vector size="46" baseType="lpstr">
      <vt:lpstr>封面</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 高新区2021年地方政府一般债务限额及余额预算情况</vt:lpstr>
      <vt:lpstr>34 .高新区2021年地方政府专项债务限额及余额预算情况</vt:lpstr>
      <vt:lpstr>35.高新区2021年地方政府债务限额及余额</vt:lpstr>
      <vt:lpstr>36. 高新区地方政府一般债务余额情况表</vt:lpstr>
      <vt:lpstr>37.  高新区地方政府专项债务余额情况表</vt:lpstr>
      <vt:lpstr>38.  2021和2022地方政府债券发行及还本付息情况表</vt:lpstr>
      <vt:lpstr>39.  高新区2021年本级地方政府专项债务表</vt:lpstr>
      <vt:lpstr>40.高新区2021年本级新增政府债券项目实施</vt:lpstr>
      <vt:lpstr>41. 高新区2022年地方政府债务限额提前下达情况表</vt:lpstr>
      <vt:lpstr>42 高新区2022年年初新增地方政府债券资金安排表</vt:lpstr>
      <vt:lpstr>43.专项预算项目绩效目标申报表</vt:lpstr>
      <vt:lpstr>44-高新区2022年地方政府债务限额调整情况表</vt:lpstr>
      <vt:lpstr>45-高新区2022年限额调整地方政府债券资金安排表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user</cp:lastModifiedBy>
  <dcterms:created xsi:type="dcterms:W3CDTF">2006-09-17T08:00:00Z</dcterms:created>
  <dcterms:modified xsi:type="dcterms:W3CDTF">2023-09-18T15:16:31Z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D83470A49BA74ED3B2B40765FECB6B78</vt:lpwstr>
  </property>
</Properties>
</file>